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9040" windowHeight="15720" activeTab="0"/>
  </bookViews>
  <sheets>
    <sheet name="Extreme Networks" sheetId="8" r:id="rId1"/>
  </sheets>
  <definedNames/>
  <calcPr calcId="162913"/>
  <extLst/>
</workbook>
</file>

<file path=xl/sharedStrings.xml><?xml version="1.0" encoding="utf-8"?>
<sst xmlns="http://schemas.openxmlformats.org/spreadsheetml/2006/main" count="146" uniqueCount="76">
  <si>
    <t>Popis</t>
  </si>
  <si>
    <t>S/N</t>
  </si>
  <si>
    <t>Black Diamond 8806 6-Slot</t>
  </si>
  <si>
    <t>08195-00408</t>
  </si>
  <si>
    <t>08195-00495</t>
  </si>
  <si>
    <t>Black Diamond 8806 MSM-48C</t>
  </si>
  <si>
    <t>0840G-00682</t>
  </si>
  <si>
    <t>0840G-00680</t>
  </si>
  <si>
    <t>0840G-00684</t>
  </si>
  <si>
    <t>0904G-00270</t>
  </si>
  <si>
    <t>Extreme Summit X460-G2-48t</t>
  </si>
  <si>
    <t>1446N-40968</t>
  </si>
  <si>
    <t>Extreme Networks Summit X460-G2-24t-10GE4</t>
  </si>
  <si>
    <t>Extreme Networks Summit X430-24t</t>
  </si>
  <si>
    <t>1538N-43866</t>
  </si>
  <si>
    <t>1538N-42141</t>
  </si>
  <si>
    <t>1538N-43868</t>
  </si>
  <si>
    <t>1604N-40741</t>
  </si>
  <si>
    <t>1717N-42325</t>
  </si>
  <si>
    <t>1717N-42330</t>
  </si>
  <si>
    <t>1717N-42346</t>
  </si>
  <si>
    <t>1717N-42347</t>
  </si>
  <si>
    <t>1717N-42350</t>
  </si>
  <si>
    <t>1717N-42349</t>
  </si>
  <si>
    <t>Summit X450-G2-48t-10G</t>
  </si>
  <si>
    <t>Extreme Networks WS-C35, wifi kontroler</t>
  </si>
  <si>
    <t>1820N-40320</t>
  </si>
  <si>
    <t>1820N-40321</t>
  </si>
  <si>
    <t>1820N-40322</t>
  </si>
  <si>
    <t>1820N-40323</t>
  </si>
  <si>
    <t>1820N-40324</t>
  </si>
  <si>
    <t>1820N-40325</t>
  </si>
  <si>
    <t>1820N-40326</t>
  </si>
  <si>
    <t>1820N-40327</t>
  </si>
  <si>
    <t>1820N-40328</t>
  </si>
  <si>
    <t>1820N-40329</t>
  </si>
  <si>
    <t>1820N-40330</t>
  </si>
  <si>
    <t>1820N-40331</t>
  </si>
  <si>
    <t>1820N-40332</t>
  </si>
  <si>
    <t>1820N-40333</t>
  </si>
  <si>
    <t>1820N-40335</t>
  </si>
  <si>
    <t>1820N-40336</t>
  </si>
  <si>
    <t>1820N-40339</t>
  </si>
  <si>
    <t>UPGRADE NMS-BASE-250 TO NMS-250</t>
  </si>
  <si>
    <t>NAC ENTERPRISE LICENSE FOR 1K ES</t>
  </si>
  <si>
    <t>BASE NMS - 250 DEVICES / 2500 THIN APS</t>
  </si>
  <si>
    <t>1737P-70163</t>
  </si>
  <si>
    <t>01.01.2023 - 31.12.2023</t>
  </si>
  <si>
    <t>2027N-40289</t>
  </si>
  <si>
    <t>Summit X620-16x</t>
  </si>
  <si>
    <t>XIQ-PIL-S-C-PWP, migrace</t>
  </si>
  <si>
    <t>XIQ-PIL-S-C-PWP</t>
  </si>
  <si>
    <t>XIQ-NAV-S-C-PWP, migrace</t>
  </si>
  <si>
    <t>XIQ-NAV-S-C-PWP</t>
  </si>
  <si>
    <t>XIQ-NAC-S-1K-PWP</t>
  </si>
  <si>
    <t>XIQ-NAC-S-1K-PWP, migrace</t>
  </si>
  <si>
    <t>24.09.2023 - 31.12.2023</t>
  </si>
  <si>
    <t>01.01.2023 - 30.09.2023</t>
  </si>
  <si>
    <t>Počet</t>
  </si>
  <si>
    <t>Požadované období</t>
  </si>
  <si>
    <t>PN/Seriál</t>
  </si>
  <si>
    <t>NMS-B250-250-UG/1101-17J9-B0G6-D3C2-H7C2</t>
  </si>
  <si>
    <t>IA-ES-1K/1101-17D3-J9G6-F5B0-D3B0</t>
  </si>
  <si>
    <t>NMS-250/1101-17J9-B0G6-D3C2-H7C2</t>
  </si>
  <si>
    <t>Cena v Kč bez DPH</t>
  </si>
  <si>
    <t>Sazba DPH v %</t>
  </si>
  <si>
    <t>Cena v Kč včetně DPH</t>
  </si>
  <si>
    <t>Cena v Kč bez DPH za 1 ks</t>
  </si>
  <si>
    <t>Cena v Kč včetně DPH za 1 ks</t>
  </si>
  <si>
    <t>Cena v Kč za požadovaný počet bez DPH</t>
  </si>
  <si>
    <t>Cena v Kč za požadovaný počet vč. DPH</t>
  </si>
  <si>
    <t>Celková nabídková cena bez DPH</t>
  </si>
  <si>
    <t>Celková nabídková cena vč. DPH</t>
  </si>
  <si>
    <t>Kalkulace nabídkové ceny v položkovém členění</t>
  </si>
  <si>
    <t>Příloha B výzvy k podání nabídky – Kalkulace nabídkové ceny je samostatnou přílohou této výzvy k podání nabídek ve formátu MS Excel. Dodavatel nevyplňuje níže uvedenou tabulku, ale vyplní pouze žlutě označená pole tabulky ve formátu MS Excel.</t>
  </si>
  <si>
    <r>
      <t xml:space="preserve">Cena za 1 ks bez DPH zahrnuje veškeré náklady dodavatele na realizaci předmětu plnění této veřejné zakázky v rozsahu dle čl. 2.3 výzvy k podání nabídky a vzoru smlouvy, který tvoří přílohu C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rFont val="Calibri"/>
        <family val="2"/>
        <scheme val="minor"/>
      </rPr>
      <t>Hodnocena bude nabídková cena bez DPH.</t>
    </r>
    <r>
      <rPr>
        <sz val="11"/>
        <rFont val="Calibri"/>
        <family val="2"/>
        <scheme val="minor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</si>
</sst>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20" applyFont="1" applyBorder="1" applyAlignment="1">
      <alignment horizontal="left" vertical="center"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1" fontId="1" fillId="0" borderId="1" xfId="20" applyNumberFormat="1" applyFont="1" applyBorder="1" applyAlignment="1">
      <alignment horizontal="center" vertical="center" wrapText="1"/>
      <protection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" fillId="4" borderId="0" xfId="0" applyFont="1" applyFill="1"/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4" fontId="1" fillId="5" borderId="2" xfId="0" applyNumberFormat="1" applyFont="1" applyFill="1" applyBorder="1" applyAlignment="1" applyProtection="1">
      <alignment horizontal="center" vertical="top" wrapText="1"/>
      <protection locked="0"/>
    </xf>
    <xf numFmtId="1" fontId="1" fillId="5" borderId="1" xfId="0" applyNumberFormat="1" applyFont="1" applyFill="1" applyBorder="1" applyAlignment="1" applyProtection="1">
      <alignment horizontal="center" vertical="top" wrapText="1"/>
      <protection locked="0"/>
    </xf>
    <xf numFmtId="4" fontId="1" fillId="5" borderId="2" xfId="0" applyNumberFormat="1" applyFont="1" applyFill="1" applyBorder="1" applyAlignment="1" applyProtection="1">
      <alignment horizontal="right" vertical="top" wrapText="1"/>
      <protection locked="0"/>
    </xf>
    <xf numFmtId="4" fontId="6" fillId="3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6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 2" xfId="21"/>
    <cellStyle name="Procent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9" zoomScaleNormal="99" workbookViewId="0" topLeftCell="A1">
      <selection activeCell="A2" sqref="A2:F2"/>
    </sheetView>
  </sheetViews>
  <sheetFormatPr defaultColWidth="9.140625" defaultRowHeight="12.75"/>
  <cols>
    <col min="1" max="1" width="28.421875" style="1" customWidth="1"/>
    <col min="2" max="2" width="18.421875" style="1" bestFit="1" customWidth="1"/>
    <col min="3" max="3" width="16.140625" style="4" customWidth="1"/>
    <col min="4" max="4" width="15.421875" style="1" customWidth="1"/>
    <col min="5" max="5" width="9.00390625" style="1" customWidth="1"/>
    <col min="6" max="6" width="15.421875" style="1" customWidth="1"/>
    <col min="7" max="7" width="7.421875" style="1" customWidth="1"/>
    <col min="8" max="9" width="14.421875" style="1" customWidth="1"/>
    <col min="10" max="13" width="8.7109375" style="1" customWidth="1"/>
    <col min="14" max="16384" width="9.140625" style="1" customWidth="1"/>
  </cols>
  <sheetData>
    <row r="1" spans="1:6" ht="21">
      <c r="A1" s="26" t="s">
        <v>73</v>
      </c>
      <c r="B1" s="26"/>
      <c r="C1" s="26"/>
      <c r="D1" s="26"/>
      <c r="E1" s="26"/>
      <c r="F1" s="26"/>
    </row>
    <row r="2" spans="1:9" s="19" customFormat="1" ht="61.5" customHeight="1">
      <c r="A2" s="27" t="s">
        <v>74</v>
      </c>
      <c r="B2" s="27"/>
      <c r="C2" s="27"/>
      <c r="D2" s="27"/>
      <c r="E2" s="27"/>
      <c r="F2" s="27"/>
      <c r="G2" s="18"/>
      <c r="H2" s="18"/>
      <c r="I2" s="18"/>
    </row>
    <row r="3" spans="1:9" s="19" customFormat="1" ht="12.75">
      <c r="A3" s="17"/>
      <c r="B3" s="18"/>
      <c r="C3" s="18"/>
      <c r="D3" s="18"/>
      <c r="E3" s="18"/>
      <c r="F3" s="18"/>
      <c r="G3" s="18"/>
      <c r="H3" s="18"/>
      <c r="I3" s="18"/>
    </row>
    <row r="4" spans="1:15" s="2" customFormat="1" ht="30">
      <c r="A4" s="10" t="s">
        <v>0</v>
      </c>
      <c r="B4" s="10" t="s">
        <v>1</v>
      </c>
      <c r="C4" s="10" t="s">
        <v>59</v>
      </c>
      <c r="D4" s="10" t="s">
        <v>64</v>
      </c>
      <c r="E4" s="10" t="s">
        <v>65</v>
      </c>
      <c r="F4" s="10" t="s">
        <v>66</v>
      </c>
      <c r="G4" s="7"/>
      <c r="H4" s="7"/>
      <c r="I4" s="7"/>
      <c r="J4" s="7"/>
      <c r="K4" s="7"/>
      <c r="O4" s="20"/>
    </row>
    <row r="5" spans="1:11" ht="30" customHeight="1">
      <c r="A5" s="5" t="s">
        <v>2</v>
      </c>
      <c r="B5" s="12" t="s">
        <v>3</v>
      </c>
      <c r="C5" s="13" t="s">
        <v>47</v>
      </c>
      <c r="D5" s="22"/>
      <c r="E5" s="23"/>
      <c r="F5" s="11">
        <f aca="true" t="shared" si="0" ref="F5:F40">D5+(E5/100*D5)</f>
        <v>0</v>
      </c>
      <c r="G5" s="8"/>
      <c r="H5" s="8"/>
      <c r="I5" s="8"/>
      <c r="J5" s="8"/>
      <c r="K5" s="8"/>
    </row>
    <row r="6" spans="1:11" ht="30" customHeight="1">
      <c r="A6" s="5" t="s">
        <v>2</v>
      </c>
      <c r="B6" s="12" t="s">
        <v>4</v>
      </c>
      <c r="C6" s="13" t="s">
        <v>47</v>
      </c>
      <c r="D6" s="22"/>
      <c r="E6" s="23"/>
      <c r="F6" s="11">
        <f t="shared" si="0"/>
        <v>0</v>
      </c>
      <c r="G6" s="8"/>
      <c r="H6" s="8"/>
      <c r="I6" s="8"/>
      <c r="J6" s="8"/>
      <c r="K6" s="8"/>
    </row>
    <row r="7" spans="1:11" ht="30" customHeight="1">
      <c r="A7" s="5" t="s">
        <v>5</v>
      </c>
      <c r="B7" s="12" t="s">
        <v>7</v>
      </c>
      <c r="C7" s="13" t="s">
        <v>47</v>
      </c>
      <c r="D7" s="22"/>
      <c r="E7" s="23"/>
      <c r="F7" s="11">
        <f t="shared" si="0"/>
        <v>0</v>
      </c>
      <c r="G7" s="8"/>
      <c r="H7" s="8"/>
      <c r="I7" s="8"/>
      <c r="J7" s="8"/>
      <c r="K7" s="8"/>
    </row>
    <row r="8" spans="1:11" ht="30" customHeight="1">
      <c r="A8" s="5" t="s">
        <v>5</v>
      </c>
      <c r="B8" s="12" t="s">
        <v>6</v>
      </c>
      <c r="C8" s="13" t="s">
        <v>47</v>
      </c>
      <c r="D8" s="22"/>
      <c r="E8" s="23"/>
      <c r="F8" s="11">
        <f t="shared" si="0"/>
        <v>0</v>
      </c>
      <c r="G8" s="8"/>
      <c r="H8" s="8"/>
      <c r="I8" s="8"/>
      <c r="J8" s="8"/>
      <c r="K8" s="8"/>
    </row>
    <row r="9" spans="1:11" ht="30" customHeight="1">
      <c r="A9" s="5" t="s">
        <v>5</v>
      </c>
      <c r="B9" s="12" t="s">
        <v>8</v>
      </c>
      <c r="C9" s="13" t="s">
        <v>47</v>
      </c>
      <c r="D9" s="22"/>
      <c r="E9" s="23"/>
      <c r="F9" s="11">
        <f t="shared" si="0"/>
        <v>0</v>
      </c>
      <c r="G9" s="8"/>
      <c r="H9" s="8"/>
      <c r="I9" s="8"/>
      <c r="J9" s="8"/>
      <c r="K9" s="8"/>
    </row>
    <row r="10" spans="1:11" ht="30" customHeight="1">
      <c r="A10" s="5" t="s">
        <v>5</v>
      </c>
      <c r="B10" s="12" t="s">
        <v>9</v>
      </c>
      <c r="C10" s="13" t="s">
        <v>47</v>
      </c>
      <c r="D10" s="22"/>
      <c r="E10" s="23"/>
      <c r="F10" s="11">
        <f t="shared" si="0"/>
        <v>0</v>
      </c>
      <c r="G10" s="8"/>
      <c r="H10" s="8"/>
      <c r="I10" s="8"/>
      <c r="J10" s="8"/>
      <c r="K10" s="8"/>
    </row>
    <row r="11" spans="1:11" ht="30" customHeight="1">
      <c r="A11" s="6" t="s">
        <v>10</v>
      </c>
      <c r="B11" s="14" t="s">
        <v>11</v>
      </c>
      <c r="C11" s="13" t="s">
        <v>47</v>
      </c>
      <c r="D11" s="22"/>
      <c r="E11" s="23"/>
      <c r="F11" s="11">
        <f t="shared" si="0"/>
        <v>0</v>
      </c>
      <c r="G11" s="8"/>
      <c r="H11" s="8"/>
      <c r="I11" s="8"/>
      <c r="J11" s="8"/>
      <c r="K11" s="8"/>
    </row>
    <row r="12" spans="1:11" ht="30" customHeight="1">
      <c r="A12" s="5" t="s">
        <v>12</v>
      </c>
      <c r="B12" s="12" t="s">
        <v>15</v>
      </c>
      <c r="C12" s="13" t="s">
        <v>47</v>
      </c>
      <c r="D12" s="22"/>
      <c r="E12" s="23"/>
      <c r="F12" s="11">
        <f t="shared" si="0"/>
        <v>0</v>
      </c>
      <c r="G12" s="8"/>
      <c r="H12" s="8"/>
      <c r="I12" s="8"/>
      <c r="J12" s="8"/>
      <c r="K12" s="8"/>
    </row>
    <row r="13" spans="1:11" ht="30" customHeight="1">
      <c r="A13" s="5" t="s">
        <v>12</v>
      </c>
      <c r="B13" s="12" t="s">
        <v>14</v>
      </c>
      <c r="C13" s="13" t="s">
        <v>47</v>
      </c>
      <c r="D13" s="22"/>
      <c r="E13" s="23"/>
      <c r="F13" s="11">
        <f t="shared" si="0"/>
        <v>0</v>
      </c>
      <c r="G13" s="8"/>
      <c r="H13" s="8"/>
      <c r="I13" s="8"/>
      <c r="J13" s="8"/>
      <c r="K13" s="8"/>
    </row>
    <row r="14" spans="1:11" ht="30" customHeight="1">
      <c r="A14" s="5" t="s">
        <v>12</v>
      </c>
      <c r="B14" s="12" t="s">
        <v>16</v>
      </c>
      <c r="C14" s="13" t="s">
        <v>47</v>
      </c>
      <c r="D14" s="22"/>
      <c r="E14" s="23"/>
      <c r="F14" s="11">
        <f t="shared" si="0"/>
        <v>0</v>
      </c>
      <c r="G14" s="8"/>
      <c r="H14" s="8"/>
      <c r="I14" s="8"/>
      <c r="J14" s="8"/>
      <c r="K14" s="8"/>
    </row>
    <row r="15" spans="1:11" ht="30" customHeight="1">
      <c r="A15" s="5" t="s">
        <v>13</v>
      </c>
      <c r="B15" s="12" t="s">
        <v>17</v>
      </c>
      <c r="C15" s="13" t="s">
        <v>57</v>
      </c>
      <c r="D15" s="22"/>
      <c r="E15" s="23"/>
      <c r="F15" s="11">
        <f t="shared" si="0"/>
        <v>0</v>
      </c>
      <c r="G15" s="8"/>
      <c r="H15" s="8"/>
      <c r="I15" s="8"/>
      <c r="J15" s="8"/>
      <c r="K15" s="8"/>
    </row>
    <row r="16" spans="1:11" ht="30" customHeight="1">
      <c r="A16" s="5" t="s">
        <v>24</v>
      </c>
      <c r="B16" s="12" t="s">
        <v>18</v>
      </c>
      <c r="C16" s="13" t="s">
        <v>47</v>
      </c>
      <c r="D16" s="22"/>
      <c r="E16" s="23"/>
      <c r="F16" s="11">
        <f t="shared" si="0"/>
        <v>0</v>
      </c>
      <c r="G16" s="8"/>
      <c r="H16" s="8"/>
      <c r="I16" s="8"/>
      <c r="J16" s="8"/>
      <c r="K16" s="8"/>
    </row>
    <row r="17" spans="1:11" ht="30" customHeight="1">
      <c r="A17" s="5" t="s">
        <v>24</v>
      </c>
      <c r="B17" s="12" t="s">
        <v>19</v>
      </c>
      <c r="C17" s="13" t="s">
        <v>47</v>
      </c>
      <c r="D17" s="22"/>
      <c r="E17" s="23"/>
      <c r="F17" s="11">
        <f t="shared" si="0"/>
        <v>0</v>
      </c>
      <c r="G17" s="8"/>
      <c r="H17" s="8"/>
      <c r="I17" s="8"/>
      <c r="J17" s="8"/>
      <c r="K17" s="8"/>
    </row>
    <row r="18" spans="1:11" ht="30" customHeight="1">
      <c r="A18" s="5" t="s">
        <v>24</v>
      </c>
      <c r="B18" s="12" t="s">
        <v>20</v>
      </c>
      <c r="C18" s="13" t="s">
        <v>47</v>
      </c>
      <c r="D18" s="22"/>
      <c r="E18" s="23"/>
      <c r="F18" s="11">
        <f t="shared" si="0"/>
        <v>0</v>
      </c>
      <c r="G18" s="8"/>
      <c r="H18" s="8"/>
      <c r="I18" s="8"/>
      <c r="J18" s="8"/>
      <c r="K18" s="8"/>
    </row>
    <row r="19" spans="1:11" ht="30" customHeight="1">
      <c r="A19" s="5" t="s">
        <v>24</v>
      </c>
      <c r="B19" s="12" t="s">
        <v>21</v>
      </c>
      <c r="C19" s="13" t="s">
        <v>47</v>
      </c>
      <c r="D19" s="22"/>
      <c r="E19" s="23"/>
      <c r="F19" s="11">
        <f t="shared" si="0"/>
        <v>0</v>
      </c>
      <c r="G19" s="8"/>
      <c r="H19" s="8"/>
      <c r="I19" s="8"/>
      <c r="J19" s="8"/>
      <c r="K19" s="8"/>
    </row>
    <row r="20" spans="1:11" ht="30" customHeight="1">
      <c r="A20" s="5" t="s">
        <v>24</v>
      </c>
      <c r="B20" s="12" t="s">
        <v>23</v>
      </c>
      <c r="C20" s="13" t="s">
        <v>47</v>
      </c>
      <c r="D20" s="22"/>
      <c r="E20" s="23"/>
      <c r="F20" s="11">
        <f t="shared" si="0"/>
        <v>0</v>
      </c>
      <c r="G20" s="8"/>
      <c r="H20" s="8"/>
      <c r="I20" s="8"/>
      <c r="J20" s="8"/>
      <c r="K20" s="8"/>
    </row>
    <row r="21" spans="1:11" ht="30" customHeight="1">
      <c r="A21" s="5" t="s">
        <v>24</v>
      </c>
      <c r="B21" s="12" t="s">
        <v>22</v>
      </c>
      <c r="C21" s="13" t="s">
        <v>47</v>
      </c>
      <c r="D21" s="22"/>
      <c r="E21" s="23"/>
      <c r="F21" s="11">
        <f t="shared" si="0"/>
        <v>0</v>
      </c>
      <c r="G21" s="8"/>
      <c r="H21" s="8"/>
      <c r="I21" s="8"/>
      <c r="J21" s="8"/>
      <c r="K21" s="8"/>
    </row>
    <row r="22" spans="1:11" ht="30" customHeight="1">
      <c r="A22" s="5" t="s">
        <v>25</v>
      </c>
      <c r="B22" s="12" t="s">
        <v>46</v>
      </c>
      <c r="C22" s="13" t="s">
        <v>47</v>
      </c>
      <c r="D22" s="22"/>
      <c r="E22" s="23"/>
      <c r="F22" s="11">
        <f t="shared" si="0"/>
        <v>0</v>
      </c>
      <c r="G22" s="8"/>
      <c r="H22" s="8"/>
      <c r="I22" s="8"/>
      <c r="J22" s="8"/>
      <c r="K22" s="8"/>
    </row>
    <row r="23" spans="1:11" ht="30" customHeight="1">
      <c r="A23" s="5" t="s">
        <v>24</v>
      </c>
      <c r="B23" s="12" t="s">
        <v>26</v>
      </c>
      <c r="C23" s="13" t="s">
        <v>47</v>
      </c>
      <c r="D23" s="22"/>
      <c r="E23" s="23"/>
      <c r="F23" s="11">
        <f t="shared" si="0"/>
        <v>0</v>
      </c>
      <c r="G23" s="8"/>
      <c r="H23" s="8"/>
      <c r="I23" s="8"/>
      <c r="J23" s="8"/>
      <c r="K23" s="8"/>
    </row>
    <row r="24" spans="1:11" ht="30" customHeight="1">
      <c r="A24" s="5" t="s">
        <v>24</v>
      </c>
      <c r="B24" s="12" t="s">
        <v>27</v>
      </c>
      <c r="C24" s="13" t="s">
        <v>47</v>
      </c>
      <c r="D24" s="22"/>
      <c r="E24" s="23"/>
      <c r="F24" s="11">
        <f t="shared" si="0"/>
        <v>0</v>
      </c>
      <c r="G24" s="8"/>
      <c r="H24" s="8"/>
      <c r="I24" s="8"/>
      <c r="J24" s="8"/>
      <c r="K24" s="8"/>
    </row>
    <row r="25" spans="1:11" ht="30" customHeight="1">
      <c r="A25" s="5" t="s">
        <v>24</v>
      </c>
      <c r="B25" s="12" t="s">
        <v>28</v>
      </c>
      <c r="C25" s="13" t="s">
        <v>47</v>
      </c>
      <c r="D25" s="22"/>
      <c r="E25" s="23"/>
      <c r="F25" s="11">
        <f t="shared" si="0"/>
        <v>0</v>
      </c>
      <c r="G25" s="8"/>
      <c r="H25" s="8"/>
      <c r="I25" s="8"/>
      <c r="J25" s="8"/>
      <c r="K25" s="8"/>
    </row>
    <row r="26" spans="1:11" ht="30" customHeight="1">
      <c r="A26" s="5" t="s">
        <v>24</v>
      </c>
      <c r="B26" s="12" t="s">
        <v>29</v>
      </c>
      <c r="C26" s="13" t="s">
        <v>47</v>
      </c>
      <c r="D26" s="22"/>
      <c r="E26" s="23"/>
      <c r="F26" s="11">
        <f t="shared" si="0"/>
        <v>0</v>
      </c>
      <c r="G26" s="8"/>
      <c r="H26" s="8"/>
      <c r="I26" s="8"/>
      <c r="J26" s="8"/>
      <c r="K26" s="8"/>
    </row>
    <row r="27" spans="1:11" ht="30" customHeight="1">
      <c r="A27" s="5" t="s">
        <v>24</v>
      </c>
      <c r="B27" s="12" t="s">
        <v>30</v>
      </c>
      <c r="C27" s="13" t="s">
        <v>47</v>
      </c>
      <c r="D27" s="22"/>
      <c r="E27" s="23"/>
      <c r="F27" s="11">
        <f t="shared" si="0"/>
        <v>0</v>
      </c>
      <c r="G27" s="8"/>
      <c r="H27" s="8"/>
      <c r="I27" s="8"/>
      <c r="J27" s="8"/>
      <c r="K27" s="8"/>
    </row>
    <row r="28" spans="1:11" ht="30" customHeight="1">
      <c r="A28" s="5" t="s">
        <v>24</v>
      </c>
      <c r="B28" s="12" t="s">
        <v>31</v>
      </c>
      <c r="C28" s="13" t="s">
        <v>47</v>
      </c>
      <c r="D28" s="22"/>
      <c r="E28" s="23"/>
      <c r="F28" s="11">
        <f t="shared" si="0"/>
        <v>0</v>
      </c>
      <c r="G28" s="8"/>
      <c r="H28" s="8"/>
      <c r="I28" s="8"/>
      <c r="J28" s="8"/>
      <c r="K28" s="8"/>
    </row>
    <row r="29" spans="1:11" ht="30" customHeight="1">
      <c r="A29" s="5" t="s">
        <v>24</v>
      </c>
      <c r="B29" s="12" t="s">
        <v>32</v>
      </c>
      <c r="C29" s="13" t="s">
        <v>47</v>
      </c>
      <c r="D29" s="22"/>
      <c r="E29" s="23"/>
      <c r="F29" s="11">
        <f t="shared" si="0"/>
        <v>0</v>
      </c>
      <c r="G29" s="8"/>
      <c r="H29" s="8"/>
      <c r="I29" s="8"/>
      <c r="J29" s="8"/>
      <c r="K29" s="8"/>
    </row>
    <row r="30" spans="1:11" ht="30" customHeight="1">
      <c r="A30" s="5" t="s">
        <v>24</v>
      </c>
      <c r="B30" s="12" t="s">
        <v>33</v>
      </c>
      <c r="C30" s="13" t="s">
        <v>47</v>
      </c>
      <c r="D30" s="22"/>
      <c r="E30" s="23"/>
      <c r="F30" s="11">
        <f t="shared" si="0"/>
        <v>0</v>
      </c>
      <c r="G30" s="8"/>
      <c r="H30" s="8"/>
      <c r="I30" s="8"/>
      <c r="J30" s="8"/>
      <c r="K30" s="8"/>
    </row>
    <row r="31" spans="1:11" ht="30" customHeight="1">
      <c r="A31" s="5" t="s">
        <v>24</v>
      </c>
      <c r="B31" s="12" t="s">
        <v>34</v>
      </c>
      <c r="C31" s="13" t="s">
        <v>47</v>
      </c>
      <c r="D31" s="22"/>
      <c r="E31" s="23"/>
      <c r="F31" s="11">
        <f t="shared" si="0"/>
        <v>0</v>
      </c>
      <c r="G31" s="8"/>
      <c r="H31" s="8"/>
      <c r="I31" s="8"/>
      <c r="J31" s="8"/>
      <c r="K31" s="8"/>
    </row>
    <row r="32" spans="1:11" ht="30" customHeight="1">
      <c r="A32" s="5" t="s">
        <v>24</v>
      </c>
      <c r="B32" s="12" t="s">
        <v>35</v>
      </c>
      <c r="C32" s="13" t="s">
        <v>47</v>
      </c>
      <c r="D32" s="22"/>
      <c r="E32" s="23"/>
      <c r="F32" s="11">
        <f t="shared" si="0"/>
        <v>0</v>
      </c>
      <c r="G32" s="8"/>
      <c r="H32" s="8"/>
      <c r="I32" s="8"/>
      <c r="J32" s="8"/>
      <c r="K32" s="8"/>
    </row>
    <row r="33" spans="1:11" ht="30" customHeight="1">
      <c r="A33" s="5" t="s">
        <v>24</v>
      </c>
      <c r="B33" s="12" t="s">
        <v>36</v>
      </c>
      <c r="C33" s="13" t="s">
        <v>47</v>
      </c>
      <c r="D33" s="22"/>
      <c r="E33" s="23"/>
      <c r="F33" s="11">
        <f t="shared" si="0"/>
        <v>0</v>
      </c>
      <c r="G33" s="8"/>
      <c r="H33" s="8"/>
      <c r="I33" s="8"/>
      <c r="J33" s="8"/>
      <c r="K33" s="8"/>
    </row>
    <row r="34" spans="1:11" ht="30" customHeight="1">
      <c r="A34" s="5" t="s">
        <v>24</v>
      </c>
      <c r="B34" s="12" t="s">
        <v>37</v>
      </c>
      <c r="C34" s="13" t="s">
        <v>47</v>
      </c>
      <c r="D34" s="22"/>
      <c r="E34" s="23"/>
      <c r="F34" s="11">
        <f t="shared" si="0"/>
        <v>0</v>
      </c>
      <c r="G34" s="8"/>
      <c r="H34" s="8"/>
      <c r="I34" s="8"/>
      <c r="J34" s="8"/>
      <c r="K34" s="8"/>
    </row>
    <row r="35" spans="1:11" ht="30" customHeight="1">
      <c r="A35" s="5" t="s">
        <v>24</v>
      </c>
      <c r="B35" s="12" t="s">
        <v>38</v>
      </c>
      <c r="C35" s="13" t="s">
        <v>47</v>
      </c>
      <c r="D35" s="22"/>
      <c r="E35" s="23"/>
      <c r="F35" s="11">
        <f t="shared" si="0"/>
        <v>0</v>
      </c>
      <c r="G35" s="8"/>
      <c r="H35" s="8"/>
      <c r="I35" s="8"/>
      <c r="J35" s="8"/>
      <c r="K35" s="8"/>
    </row>
    <row r="36" spans="1:11" ht="30" customHeight="1">
      <c r="A36" s="5" t="s">
        <v>24</v>
      </c>
      <c r="B36" s="12" t="s">
        <v>39</v>
      </c>
      <c r="C36" s="13" t="s">
        <v>47</v>
      </c>
      <c r="D36" s="22"/>
      <c r="E36" s="23"/>
      <c r="F36" s="11">
        <f t="shared" si="0"/>
        <v>0</v>
      </c>
      <c r="G36" s="8"/>
      <c r="H36" s="8"/>
      <c r="I36" s="8"/>
      <c r="J36" s="8"/>
      <c r="K36" s="8"/>
    </row>
    <row r="37" spans="1:11" ht="30" customHeight="1">
      <c r="A37" s="5" t="s">
        <v>24</v>
      </c>
      <c r="B37" s="12" t="s">
        <v>40</v>
      </c>
      <c r="C37" s="13" t="s">
        <v>47</v>
      </c>
      <c r="D37" s="22"/>
      <c r="E37" s="23"/>
      <c r="F37" s="11">
        <f t="shared" si="0"/>
        <v>0</v>
      </c>
      <c r="G37" s="8"/>
      <c r="H37" s="8"/>
      <c r="I37" s="8"/>
      <c r="J37" s="8"/>
      <c r="K37" s="8"/>
    </row>
    <row r="38" spans="1:11" ht="30" customHeight="1">
      <c r="A38" s="5" t="s">
        <v>24</v>
      </c>
      <c r="B38" s="12" t="s">
        <v>41</v>
      </c>
      <c r="C38" s="13" t="s">
        <v>47</v>
      </c>
      <c r="D38" s="22"/>
      <c r="E38" s="23"/>
      <c r="F38" s="11">
        <f t="shared" si="0"/>
        <v>0</v>
      </c>
      <c r="G38" s="8"/>
      <c r="H38" s="8"/>
      <c r="I38" s="8"/>
      <c r="J38" s="8"/>
      <c r="K38" s="8"/>
    </row>
    <row r="39" spans="1:11" ht="30" customHeight="1">
      <c r="A39" s="5" t="s">
        <v>24</v>
      </c>
      <c r="B39" s="12" t="s">
        <v>42</v>
      </c>
      <c r="C39" s="13" t="s">
        <v>47</v>
      </c>
      <c r="D39" s="22"/>
      <c r="E39" s="23"/>
      <c r="F39" s="11">
        <f t="shared" si="0"/>
        <v>0</v>
      </c>
      <c r="G39" s="8"/>
      <c r="H39" s="8"/>
      <c r="I39" s="8"/>
      <c r="J39" s="8"/>
      <c r="K39" s="8"/>
    </row>
    <row r="40" spans="1:11" ht="30" customHeight="1">
      <c r="A40" s="5" t="s">
        <v>49</v>
      </c>
      <c r="B40" s="12" t="s">
        <v>48</v>
      </c>
      <c r="C40" s="13" t="s">
        <v>56</v>
      </c>
      <c r="D40" s="22"/>
      <c r="E40" s="23"/>
      <c r="F40" s="11">
        <f t="shared" si="0"/>
        <v>0</v>
      </c>
      <c r="G40" s="8"/>
      <c r="H40" s="8"/>
      <c r="I40" s="8"/>
      <c r="J40" s="8"/>
      <c r="K40" s="8"/>
    </row>
    <row r="41" spans="1:11" ht="45">
      <c r="A41" s="10" t="s">
        <v>0</v>
      </c>
      <c r="B41" s="10" t="s">
        <v>60</v>
      </c>
      <c r="C41" s="10" t="s">
        <v>59</v>
      </c>
      <c r="D41" s="3" t="s">
        <v>67</v>
      </c>
      <c r="E41" s="3" t="s">
        <v>65</v>
      </c>
      <c r="F41" s="3" t="s">
        <v>68</v>
      </c>
      <c r="G41" s="10" t="s">
        <v>58</v>
      </c>
      <c r="H41" s="10" t="s">
        <v>69</v>
      </c>
      <c r="I41" s="10" t="s">
        <v>70</v>
      </c>
      <c r="J41" s="8"/>
      <c r="K41" s="8"/>
    </row>
    <row r="42" spans="1:11" ht="44.25" customHeight="1">
      <c r="A42" s="5" t="s">
        <v>43</v>
      </c>
      <c r="B42" s="12" t="s">
        <v>61</v>
      </c>
      <c r="C42" s="13" t="s">
        <v>47</v>
      </c>
      <c r="D42" s="24"/>
      <c r="E42" s="23"/>
      <c r="F42" s="11">
        <f aca="true" t="shared" si="1" ref="F42:F47">D42+(E42/100*D42)</f>
        <v>0</v>
      </c>
      <c r="G42" s="15">
        <v>1</v>
      </c>
      <c r="H42" s="16">
        <f>D42*G42</f>
        <v>0</v>
      </c>
      <c r="I42" s="16">
        <f>F42*G42</f>
        <v>0</v>
      </c>
      <c r="J42" s="8"/>
      <c r="K42" s="8"/>
    </row>
    <row r="43" spans="1:11" ht="44.25" customHeight="1">
      <c r="A43" s="5" t="s">
        <v>44</v>
      </c>
      <c r="B43" s="12" t="s">
        <v>62</v>
      </c>
      <c r="C43" s="13" t="s">
        <v>47</v>
      </c>
      <c r="D43" s="24"/>
      <c r="E43" s="23"/>
      <c r="F43" s="11">
        <f t="shared" si="1"/>
        <v>0</v>
      </c>
      <c r="G43" s="15">
        <v>1</v>
      </c>
      <c r="H43" s="16">
        <f aca="true" t="shared" si="2" ref="H43:H47">D43*G43</f>
        <v>0</v>
      </c>
      <c r="I43" s="16">
        <f aca="true" t="shared" si="3" ref="I43:I47">F43*G43</f>
        <v>0</v>
      </c>
      <c r="J43" s="8"/>
      <c r="K43" s="8"/>
    </row>
    <row r="44" spans="1:11" ht="44.25" customHeight="1">
      <c r="A44" s="5" t="s">
        <v>45</v>
      </c>
      <c r="B44" s="12" t="s">
        <v>63</v>
      </c>
      <c r="C44" s="13" t="s">
        <v>47</v>
      </c>
      <c r="D44" s="24"/>
      <c r="E44" s="23"/>
      <c r="F44" s="11">
        <f t="shared" si="1"/>
        <v>0</v>
      </c>
      <c r="G44" s="15">
        <v>1</v>
      </c>
      <c r="H44" s="16">
        <f t="shared" si="2"/>
        <v>0</v>
      </c>
      <c r="I44" s="16">
        <f t="shared" si="3"/>
        <v>0</v>
      </c>
      <c r="J44" s="8"/>
      <c r="K44" s="8"/>
    </row>
    <row r="45" spans="1:11" ht="44.25" customHeight="1">
      <c r="A45" s="5" t="s">
        <v>50</v>
      </c>
      <c r="B45" s="12" t="s">
        <v>51</v>
      </c>
      <c r="C45" s="13" t="s">
        <v>47</v>
      </c>
      <c r="D45" s="24"/>
      <c r="E45" s="23"/>
      <c r="F45" s="11">
        <f t="shared" si="1"/>
        <v>0</v>
      </c>
      <c r="G45" s="15">
        <v>120</v>
      </c>
      <c r="H45" s="16">
        <f t="shared" si="2"/>
        <v>0</v>
      </c>
      <c r="I45" s="16">
        <f t="shared" si="3"/>
        <v>0</v>
      </c>
      <c r="J45" s="8"/>
      <c r="K45" s="8"/>
    </row>
    <row r="46" spans="1:11" ht="44.25" customHeight="1">
      <c r="A46" s="5" t="s">
        <v>52</v>
      </c>
      <c r="B46" s="12" t="s">
        <v>53</v>
      </c>
      <c r="C46" s="13" t="s">
        <v>47</v>
      </c>
      <c r="D46" s="24"/>
      <c r="E46" s="23"/>
      <c r="F46" s="11">
        <f t="shared" si="1"/>
        <v>0</v>
      </c>
      <c r="G46" s="15">
        <v>100</v>
      </c>
      <c r="H46" s="16">
        <f t="shared" si="2"/>
        <v>0</v>
      </c>
      <c r="I46" s="16">
        <f t="shared" si="3"/>
        <v>0</v>
      </c>
      <c r="J46" s="8"/>
      <c r="K46" s="8"/>
    </row>
    <row r="47" spans="1:11" ht="44.25" customHeight="1">
      <c r="A47" s="5" t="s">
        <v>55</v>
      </c>
      <c r="B47" s="12" t="s">
        <v>54</v>
      </c>
      <c r="C47" s="13" t="s">
        <v>47</v>
      </c>
      <c r="D47" s="24"/>
      <c r="E47" s="23"/>
      <c r="F47" s="11">
        <f t="shared" si="1"/>
        <v>0</v>
      </c>
      <c r="G47" s="15">
        <v>1</v>
      </c>
      <c r="H47" s="16">
        <f t="shared" si="2"/>
        <v>0</v>
      </c>
      <c r="I47" s="16">
        <f t="shared" si="3"/>
        <v>0</v>
      </c>
      <c r="J47" s="8"/>
      <c r="K47" s="8"/>
    </row>
    <row r="48" spans="1:11" s="2" customFormat="1" ht="36" customHeight="1">
      <c r="A48" s="21" t="s">
        <v>71</v>
      </c>
      <c r="B48" s="25">
        <f>SUM(D5:D40)+(SUM(H42:H47))</f>
        <v>0</v>
      </c>
      <c r="C48" s="25"/>
      <c r="D48" s="25"/>
      <c r="E48" s="25"/>
      <c r="F48" s="25"/>
      <c r="G48" s="25"/>
      <c r="H48" s="25"/>
      <c r="I48" s="25"/>
      <c r="J48" s="7"/>
      <c r="K48" s="7"/>
    </row>
    <row r="49" spans="1:11" s="2" customFormat="1" ht="36" customHeight="1">
      <c r="A49" s="21" t="s">
        <v>72</v>
      </c>
      <c r="B49" s="25">
        <f>SUM(F5:F40)+SUM(I42:I47)</f>
        <v>0</v>
      </c>
      <c r="C49" s="25"/>
      <c r="D49" s="25"/>
      <c r="E49" s="25"/>
      <c r="F49" s="25"/>
      <c r="G49" s="25"/>
      <c r="H49" s="25"/>
      <c r="I49" s="25"/>
      <c r="J49" s="7"/>
      <c r="K49" s="7"/>
    </row>
    <row r="50" spans="1:11" ht="12.7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</row>
    <row r="51" spans="1:9" ht="91.5" customHeight="1">
      <c r="A51" s="28" t="s">
        <v>75</v>
      </c>
      <c r="B51" s="28"/>
      <c r="C51" s="28"/>
      <c r="D51" s="28"/>
      <c r="E51" s="28"/>
      <c r="F51" s="28"/>
      <c r="G51" s="28"/>
      <c r="H51" s="28"/>
      <c r="I51" s="28"/>
    </row>
  </sheetData>
  <sheetProtection algorithmName="SHA-512" hashValue="CHjytCqoD2xs3VP9YpEIxi13Lzo1R3y6mKqgmi8CqfU4tu81wiYC8jUBSVmhhlhBNuYroow68CKdH6x77mJ1ww==" saltValue="ER1ub6r6M0nF6iCFW9Eazg==" spinCount="100000" sheet="1" objects="1" scenarios="1"/>
  <protectedRanges>
    <protectedRange sqref="D42:D44" name="Oblast2_1"/>
    <protectedRange sqref="D5:E40 D45:D47 E42:E47" name="Oblast1_1"/>
  </protectedRanges>
  <mergeCells count="5">
    <mergeCell ref="B48:I48"/>
    <mergeCell ref="B49:I49"/>
    <mergeCell ref="A1:F1"/>
    <mergeCell ref="A2:F2"/>
    <mergeCell ref="A51:I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2021-09-08T05:57:51Z</dcterms:created>
  <dcterms:modified xsi:type="dcterms:W3CDTF">2022-10-18T11:19:44Z</dcterms:modified>
  <cp:category/>
  <cp:version/>
  <cp:contentType/>
  <cp:contentStatus/>
</cp:coreProperties>
</file>