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<sst xmlns="http://schemas.openxmlformats.org/spreadsheetml/2006/main" count="115" uniqueCount="67">
  <si>
    <t>Typ</t>
  </si>
  <si>
    <t>Druh aranžmá</t>
  </si>
  <si>
    <t>letní</t>
  </si>
  <si>
    <t>podélné</t>
  </si>
  <si>
    <t xml:space="preserve">• 2x amarilis červený
• 3x červená růže
• 7x frésie bílá
• 1x chamelaucium
• 2x chrysanthema santina zelená
• 1x chrysanthema trsová bílá
• 2x aspidistra list
• 2x větvička salal
</t>
  </si>
  <si>
    <t>oasis, miska</t>
  </si>
  <si>
    <t>Použité květiny</t>
  </si>
  <si>
    <t>Použitý materiál</t>
  </si>
  <si>
    <t>Odhadované rozměry</t>
  </si>
  <si>
    <t>délka 25-30 cm, šířka 15 cm, výška max 15 cm</t>
  </si>
  <si>
    <t>kulaté</t>
  </si>
  <si>
    <t xml:space="preserve">• 1x  amarilis červená
• 2x bílá chrysanthema trsová
• 3x růže červená
• 5x frézie bílá
• 5x chrysanthema santina zelená
• 2x chamelaucium
• salal - 3 větvičky
• 5x aralie mini
</t>
  </si>
  <si>
    <t>průměr do 20 cm</t>
  </si>
  <si>
    <t>aranžmá umístěné na stojanu</t>
  </si>
  <si>
    <t xml:space="preserve">• 3x amarilis červený
• 7x červená růže
• 7x chrysanthema santina zelená
• 4x chrysanthema trsová bílá
• 5x chamelaucium
• 5x bílá eustoma
• 5x aralie střední 
• 0,5 svazek salal
• 1/3 svazku asparágus asparagoides
</t>
  </si>
  <si>
    <t>celková výška aranžmá max 90 cm, včetně stojanu</t>
  </si>
  <si>
    <t>vazba kytice do ruky</t>
  </si>
  <si>
    <t xml:space="preserve">• 1x bílá (zelená) hortensie
• 3x červená růže
• 2,5 x bílá (zelenkavá) eustoma
• zeleň ladící typově k vazbě
</t>
  </si>
  <si>
    <t>stuha</t>
  </si>
  <si>
    <t>podzimní</t>
  </si>
  <si>
    <t xml:space="preserve">• 3x růže červená 
• 2x chrysanthema velkokvětá žlutá
• 1x chrysanthema santini žlutá
• 1x solidágo
• 3x třezalka 
• 1x větvička eukalyptu - plodový, barvený
• 2x větvička salal
</t>
  </si>
  <si>
    <t xml:space="preserve">• 3x růže červená
• 3x chrysanthema velkokvětá žlutá
• 2x chrysanthema santini žlutá
• 2x solidágo
• 4x třezalka 
• 1x větvička eukalyptu - plodový, barvený
• 2x aspidistra
</t>
  </si>
  <si>
    <t xml:space="preserve">• 10x růže červená
• 7x chrysanthema velkokvětá žlutá
• 7x chrysanthema santini žlutá
• 7x solidágo
• 8x třezalka 
• 7x arálie
• 1 svazek eukalyptu – plodový, barvený
</t>
  </si>
  <si>
    <t>trikolora</t>
  </si>
  <si>
    <t>velká váza</t>
  </si>
  <si>
    <t xml:space="preserve">• 3x amarilis nebo 7x červená růže
• 3x lilie bílá nakvetlá
• 2x-3x hortensie modrá, podle velikosti nebo 5x delphinium (iris) modré
• 5x asparagus plumosus dlouhý
</t>
  </si>
  <si>
    <t>miska, oasis, pletivo, stojan - kov, černý, jednoduchý moderní styl, výška cca 50 - 60 cm, viz ilustrační foto</t>
  </si>
  <si>
    <t xml:space="preserve">podélné </t>
  </si>
  <si>
    <t xml:space="preserve">• 1x modrá hortensie
• 4x červená růže
• 3x bílá růže
• 2x aspidistra list
• 3x větvička salal
</t>
  </si>
  <si>
    <t xml:space="preserve">• 4x modrá hortensie
• 10x červená růže
• 6x bílá eustoma
• 3x gypsophila
• salal 1x svazek
• 5x aralie střední
• 1/2 svazku asparágus asparagoides
</t>
  </si>
  <si>
    <t>Rostliny v květináči</t>
  </si>
  <si>
    <t xml:space="preserve">Philodendron Red Emerald </t>
  </si>
  <si>
    <t>90 - 120 cm</t>
  </si>
  <si>
    <t>Nákup</t>
  </si>
  <si>
    <t xml:space="preserve">Areca lutescens </t>
  </si>
  <si>
    <t>100 - 120 cm</t>
  </si>
  <si>
    <t xml:space="preserve">Příloha F - Kalkulace nabídkové ceny </t>
  </si>
  <si>
    <t xml:space="preserve">Celková nabídková cena </t>
  </si>
  <si>
    <t xml:space="preserve">květináč - materiál terakota, rozměry a tvarem odpovídající potřebám rostliny
</t>
  </si>
  <si>
    <t xml:space="preserve">doprava na místo konání akce </t>
  </si>
  <si>
    <t xml:space="preserve">doprava z místa konání akce </t>
  </si>
  <si>
    <t>Cena za jednotku včetně DPH</t>
  </si>
  <si>
    <t>Cena za jednotku bez DPH</t>
  </si>
  <si>
    <t>Jednotka</t>
  </si>
  <si>
    <t>kus</t>
  </si>
  <si>
    <t>Cena za předpokládaný počet jednotek včetně DPH</t>
  </si>
  <si>
    <t>Předpokládaný počet jednotek celkem</t>
  </si>
  <si>
    <t>1 cesta</t>
  </si>
  <si>
    <t xml:space="preserve">Stojan </t>
  </si>
  <si>
    <t xml:space="preserve">miska, oasis, pletivo, </t>
  </si>
  <si>
    <t>výška cca 50 - 60 cm, šířka</t>
  </si>
  <si>
    <t>stojan - kov, černý, jednoduchý moderní styl, viz ilustrační foto</t>
  </si>
  <si>
    <t>váza</t>
  </si>
  <si>
    <t>přiměřeně velká k výše uvedenému aranžmá - cca 20-30 cm na výšku</t>
  </si>
  <si>
    <t>sklo</t>
  </si>
  <si>
    <t>pletivo</t>
  </si>
  <si>
    <t>miska, oasis, pletivo</t>
  </si>
  <si>
    <t>materiál kov, barevně a typově ladící k aranžmá a interiéru Pražského hradu a Lichtenštejnského paláce</t>
  </si>
  <si>
    <t>výška cca 50 - 60 cm, viz ilustrační foto</t>
  </si>
  <si>
    <t>květináč</t>
  </si>
  <si>
    <t>terakota</t>
  </si>
  <si>
    <t xml:space="preserve">
</t>
  </si>
  <si>
    <t>rozměry a tvarem odpovídající potřebám rostliny uvedené v řádku 17</t>
  </si>
  <si>
    <t>rozměry a tvarem odpovídající potřebám rostliny uvedené v řádku 19</t>
  </si>
  <si>
    <t>Sazba DPH v %</t>
  </si>
  <si>
    <t>Cena za předpokládaný počet jednotek bez DPH</t>
  </si>
  <si>
    <r>
      <t xml:space="preserve">Dodavatel je povinen vyplnit všechny žlutě označené buňky (tj. jednotkové ceny bez DPH a sazbu DPH). Jiné buňky dodavatel vyplňovat nebude (příloha má nastaveny automatické výpočty), vypočítají se automaticky, proto nesmí dodavatel zasahovat do nastavených vzorců. </t>
    </r>
    <r>
      <rPr>
        <b/>
        <sz val="10"/>
        <color theme="1"/>
        <rFont val="Arial"/>
        <family val="2"/>
      </rPr>
      <t xml:space="preserve">Zadavatel dodavatele výslovně upozorňuje, že vyplnění sazby DPH je pouze pro účely, aby zadavatel měl přehled, jaký bude jeho celkový výdaj s předmětem veřejné zakázky. Hodnocena bude nabídková cena bez DPH.  Nabídkové ceny za jednotlivé položky musejí obsahovat veškeré náklady dodavatele nezbytné k realizaci předmětu veřejné zakázky podle podmínek stanovených zadavatelem v zadávací dokumentaci. Účastník zadávacího řízení tedy stanoví jednotkové ceny v Kč jako nejvýše přípustné a nepřekročitelné po celou dobu plnění předmětu zakázky (jednotlivých, dílčích veřejných zakázek). Nabídková cena bude zahrnovat veškeré náklady účastníka  spojené s plněním předmětu veřejné zakázky. </t>
    </r>
    <r>
      <rPr>
        <b/>
        <u val="single"/>
        <sz val="10"/>
        <color theme="1"/>
        <rFont val="Arial"/>
        <family val="2"/>
      </rPr>
      <t>Nabídková cena (nabídkové ceny jednotlivých položek) musí mít kladnou hodnotu</t>
    </r>
    <r>
      <rPr>
        <b/>
        <sz val="10"/>
        <color theme="1"/>
        <rFont val="Arial"/>
        <family val="2"/>
      </rPr>
      <t xml:space="preserve">; zadavatel nepřipouští v rámci nabídky nulovou cenu a podání takové nabídky může být důvodem pro vyřazení nabídky a vyloučení účastníka ze zadávacího řízení.      
</t>
    </r>
    <r>
      <rPr>
        <sz val="10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</si>
</sst>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9" fontId="2" fillId="4" borderId="1" xfId="2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5</xdr:row>
      <xdr:rowOff>828675</xdr:rowOff>
    </xdr:from>
    <xdr:to>
      <xdr:col>5</xdr:col>
      <xdr:colOff>1000125</xdr:colOff>
      <xdr:row>5</xdr:row>
      <xdr:rowOff>2266950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8639175"/>
          <a:ext cx="762000" cy="14382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304800</xdr:colOff>
      <xdr:row>10</xdr:row>
      <xdr:rowOff>847725</xdr:rowOff>
    </xdr:from>
    <xdr:ext cx="762000" cy="1438275"/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7630775"/>
          <a:ext cx="762000" cy="14382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276225</xdr:colOff>
      <xdr:row>15</xdr:row>
      <xdr:rowOff>1219200</xdr:rowOff>
    </xdr:from>
    <xdr:to>
      <xdr:col>5</xdr:col>
      <xdr:colOff>981075</xdr:colOff>
      <xdr:row>15</xdr:row>
      <xdr:rowOff>2400300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24774525"/>
          <a:ext cx="704850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95" zoomScaleNormal="95" workbookViewId="0" topLeftCell="A1">
      <pane ySplit="1" topLeftCell="A23" activePane="bottomLeft" state="frozen"/>
      <selection pane="bottomLeft" activeCell="K2" sqref="K2"/>
    </sheetView>
  </sheetViews>
  <sheetFormatPr defaultColWidth="9.140625" defaultRowHeight="15"/>
  <cols>
    <col min="1" max="1" width="17.8515625" style="2" customWidth="1"/>
    <col min="2" max="3" width="17.00390625" style="2" customWidth="1"/>
    <col min="4" max="4" width="19.8515625" style="2" customWidth="1"/>
    <col min="5" max="5" width="23.140625" style="2" customWidth="1"/>
    <col min="6" max="7" width="22.28125" style="2" customWidth="1"/>
    <col min="8" max="8" width="20.28125" style="2" customWidth="1"/>
    <col min="9" max="9" width="19.57421875" style="2" customWidth="1"/>
    <col min="10" max="10" width="18.140625" style="2" customWidth="1"/>
    <col min="11" max="11" width="17.8515625" style="2" customWidth="1"/>
    <col min="12" max="12" width="18.140625" style="2" customWidth="1"/>
    <col min="13" max="16384" width="9.140625" style="2" customWidth="1"/>
  </cols>
  <sheetData>
    <row r="1" spans="1:12" s="1" customFormat="1" ht="51.7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3" customFormat="1" ht="137.25" customHeight="1">
      <c r="A2" s="11" t="s">
        <v>0</v>
      </c>
      <c r="B2" s="11" t="s">
        <v>1</v>
      </c>
      <c r="C2" s="11" t="s">
        <v>43</v>
      </c>
      <c r="D2" s="12" t="s">
        <v>8</v>
      </c>
      <c r="E2" s="11" t="s">
        <v>6</v>
      </c>
      <c r="F2" s="11" t="s">
        <v>7</v>
      </c>
      <c r="G2" s="12" t="s">
        <v>42</v>
      </c>
      <c r="H2" s="12" t="s">
        <v>64</v>
      </c>
      <c r="I2" s="12" t="s">
        <v>41</v>
      </c>
      <c r="J2" s="12" t="s">
        <v>46</v>
      </c>
      <c r="K2" s="12" t="s">
        <v>65</v>
      </c>
      <c r="L2" s="12" t="s">
        <v>45</v>
      </c>
    </row>
    <row r="3" spans="1:12" ht="136.5" customHeight="1">
      <c r="A3" s="4" t="s">
        <v>2</v>
      </c>
      <c r="B3" s="4" t="s">
        <v>10</v>
      </c>
      <c r="C3" s="4" t="s">
        <v>44</v>
      </c>
      <c r="D3" s="5" t="s">
        <v>12</v>
      </c>
      <c r="E3" s="6" t="s">
        <v>11</v>
      </c>
      <c r="F3" s="7" t="s">
        <v>5</v>
      </c>
      <c r="G3" s="18"/>
      <c r="H3" s="17"/>
      <c r="I3" s="21">
        <f>G3+(H3*G3)</f>
        <v>0</v>
      </c>
      <c r="J3" s="8">
        <v>3</v>
      </c>
      <c r="K3" s="20">
        <f>G3*J3</f>
        <v>0</v>
      </c>
      <c r="L3" s="20">
        <f>I3*J3</f>
        <v>0</v>
      </c>
    </row>
    <row r="4" spans="1:12" ht="132.75" customHeight="1">
      <c r="A4" s="7" t="s">
        <v>2</v>
      </c>
      <c r="B4" s="7" t="s">
        <v>3</v>
      </c>
      <c r="C4" s="7" t="s">
        <v>44</v>
      </c>
      <c r="D4" s="9" t="s">
        <v>9</v>
      </c>
      <c r="E4" s="9" t="s">
        <v>4</v>
      </c>
      <c r="F4" s="7" t="s">
        <v>5</v>
      </c>
      <c r="G4" s="18"/>
      <c r="H4" s="17"/>
      <c r="I4" s="22">
        <f aca="true" t="shared" si="0" ref="I4:I22">G4+(H4*G4)</f>
        <v>0</v>
      </c>
      <c r="J4" s="10">
        <v>45</v>
      </c>
      <c r="K4" s="20">
        <f aca="true" t="shared" si="1" ref="K4:K22">G4*J4</f>
        <v>0</v>
      </c>
      <c r="L4" s="20">
        <f aca="true" t="shared" si="2" ref="L4:L22">I4*J4</f>
        <v>0</v>
      </c>
    </row>
    <row r="5" spans="1:12" ht="156.75" customHeight="1">
      <c r="A5" s="7" t="s">
        <v>2</v>
      </c>
      <c r="B5" s="9" t="s">
        <v>13</v>
      </c>
      <c r="C5" s="9" t="s">
        <v>44</v>
      </c>
      <c r="D5" s="9" t="s">
        <v>15</v>
      </c>
      <c r="E5" s="9" t="s">
        <v>14</v>
      </c>
      <c r="F5" s="9" t="s">
        <v>49</v>
      </c>
      <c r="G5" s="18"/>
      <c r="H5" s="17"/>
      <c r="I5" s="22">
        <f t="shared" si="0"/>
        <v>0</v>
      </c>
      <c r="J5" s="10">
        <v>52</v>
      </c>
      <c r="K5" s="20">
        <f t="shared" si="1"/>
        <v>0</v>
      </c>
      <c r="L5" s="20">
        <f t="shared" si="2"/>
        <v>0</v>
      </c>
    </row>
    <row r="6" spans="1:12" ht="201" customHeight="1">
      <c r="A6" s="7"/>
      <c r="B6" s="9" t="s">
        <v>48</v>
      </c>
      <c r="C6" s="9" t="s">
        <v>44</v>
      </c>
      <c r="D6" s="9" t="s">
        <v>50</v>
      </c>
      <c r="E6" s="9"/>
      <c r="F6" s="9" t="s">
        <v>51</v>
      </c>
      <c r="G6" s="18"/>
      <c r="H6" s="17"/>
      <c r="I6" s="22">
        <f t="shared" si="0"/>
        <v>0</v>
      </c>
      <c r="J6" s="10">
        <v>52</v>
      </c>
      <c r="K6" s="20">
        <f t="shared" si="1"/>
        <v>0</v>
      </c>
      <c r="L6" s="20">
        <f t="shared" si="2"/>
        <v>0</v>
      </c>
    </row>
    <row r="7" spans="1:12" ht="97.5" customHeight="1">
      <c r="A7" s="7" t="s">
        <v>2</v>
      </c>
      <c r="B7" s="9" t="s">
        <v>16</v>
      </c>
      <c r="C7" s="9" t="s">
        <v>44</v>
      </c>
      <c r="D7" s="9"/>
      <c r="E7" s="9" t="s">
        <v>17</v>
      </c>
      <c r="F7" s="9" t="s">
        <v>18</v>
      </c>
      <c r="G7" s="18"/>
      <c r="H7" s="17"/>
      <c r="I7" s="22">
        <f t="shared" si="0"/>
        <v>0</v>
      </c>
      <c r="J7" s="10">
        <v>9</v>
      </c>
      <c r="K7" s="20">
        <f t="shared" si="1"/>
        <v>0</v>
      </c>
      <c r="L7" s="20">
        <f t="shared" si="2"/>
        <v>0</v>
      </c>
    </row>
    <row r="8" spans="1:12" ht="137.25" customHeight="1">
      <c r="A8" s="7" t="s">
        <v>19</v>
      </c>
      <c r="B8" s="4" t="s">
        <v>10</v>
      </c>
      <c r="C8" s="4" t="s">
        <v>44</v>
      </c>
      <c r="D8" s="5" t="s">
        <v>12</v>
      </c>
      <c r="E8" s="9" t="s">
        <v>20</v>
      </c>
      <c r="F8" s="7" t="s">
        <v>5</v>
      </c>
      <c r="G8" s="18"/>
      <c r="H8" s="17"/>
      <c r="I8" s="22">
        <f t="shared" si="0"/>
        <v>0</v>
      </c>
      <c r="J8" s="10">
        <v>5</v>
      </c>
      <c r="K8" s="20">
        <f t="shared" si="1"/>
        <v>0</v>
      </c>
      <c r="L8" s="20">
        <f t="shared" si="2"/>
        <v>0</v>
      </c>
    </row>
    <row r="9" spans="1:12" ht="136.5" customHeight="1">
      <c r="A9" s="7" t="s">
        <v>19</v>
      </c>
      <c r="B9" s="7" t="s">
        <v>3</v>
      </c>
      <c r="C9" s="7" t="s">
        <v>44</v>
      </c>
      <c r="D9" s="9" t="s">
        <v>9</v>
      </c>
      <c r="E9" s="9" t="s">
        <v>21</v>
      </c>
      <c r="F9" s="7" t="s">
        <v>5</v>
      </c>
      <c r="G9" s="18"/>
      <c r="H9" s="17"/>
      <c r="I9" s="22">
        <f t="shared" si="0"/>
        <v>0</v>
      </c>
      <c r="J9" s="10">
        <v>32</v>
      </c>
      <c r="K9" s="20">
        <f t="shared" si="1"/>
        <v>0</v>
      </c>
      <c r="L9" s="20">
        <f t="shared" si="2"/>
        <v>0</v>
      </c>
    </row>
    <row r="10" spans="1:12" ht="134.25" customHeight="1">
      <c r="A10" s="7" t="s">
        <v>19</v>
      </c>
      <c r="B10" s="9" t="s">
        <v>13</v>
      </c>
      <c r="C10" s="9" t="s">
        <v>44</v>
      </c>
      <c r="D10" s="9" t="s">
        <v>15</v>
      </c>
      <c r="E10" s="9" t="s">
        <v>22</v>
      </c>
      <c r="F10" s="9" t="s">
        <v>26</v>
      </c>
      <c r="G10" s="18"/>
      <c r="H10" s="17"/>
      <c r="I10" s="22">
        <f t="shared" si="0"/>
        <v>0</v>
      </c>
      <c r="J10" s="10">
        <v>101</v>
      </c>
      <c r="K10" s="20">
        <f t="shared" si="1"/>
        <v>0</v>
      </c>
      <c r="L10" s="20">
        <f t="shared" si="2"/>
        <v>0</v>
      </c>
    </row>
    <row r="11" spans="1:12" ht="187.5" customHeight="1">
      <c r="A11" s="7"/>
      <c r="B11" s="9" t="s">
        <v>48</v>
      </c>
      <c r="C11" s="9" t="s">
        <v>44</v>
      </c>
      <c r="D11" s="9" t="s">
        <v>50</v>
      </c>
      <c r="E11" s="9"/>
      <c r="F11" s="9" t="s">
        <v>51</v>
      </c>
      <c r="G11" s="18"/>
      <c r="H11" s="17"/>
      <c r="I11" s="22">
        <f t="shared" si="0"/>
        <v>0</v>
      </c>
      <c r="J11" s="10">
        <v>101</v>
      </c>
      <c r="K11" s="20">
        <f t="shared" si="1"/>
        <v>0</v>
      </c>
      <c r="L11" s="20">
        <f t="shared" si="2"/>
        <v>0</v>
      </c>
    </row>
    <row r="12" spans="1:12" ht="108.75" customHeight="1">
      <c r="A12" s="7" t="s">
        <v>23</v>
      </c>
      <c r="B12" s="9" t="s">
        <v>24</v>
      </c>
      <c r="C12" s="9" t="s">
        <v>44</v>
      </c>
      <c r="D12" s="9"/>
      <c r="E12" s="9" t="s">
        <v>25</v>
      </c>
      <c r="F12" s="9" t="s">
        <v>55</v>
      </c>
      <c r="G12" s="18"/>
      <c r="H12" s="17"/>
      <c r="I12" s="22">
        <f t="shared" si="0"/>
        <v>0</v>
      </c>
      <c r="J12" s="10">
        <v>28</v>
      </c>
      <c r="K12" s="20">
        <f t="shared" si="1"/>
        <v>0</v>
      </c>
      <c r="L12" s="20">
        <f t="shared" si="2"/>
        <v>0</v>
      </c>
    </row>
    <row r="13" spans="1:12" ht="57" customHeight="1">
      <c r="A13" s="7"/>
      <c r="B13" s="9" t="s">
        <v>52</v>
      </c>
      <c r="C13" s="9" t="s">
        <v>44</v>
      </c>
      <c r="D13" s="9" t="s">
        <v>53</v>
      </c>
      <c r="E13" s="9"/>
      <c r="F13" s="9" t="s">
        <v>54</v>
      </c>
      <c r="G13" s="18"/>
      <c r="H13" s="17"/>
      <c r="I13" s="22">
        <f t="shared" si="0"/>
        <v>0</v>
      </c>
      <c r="J13" s="10">
        <v>28</v>
      </c>
      <c r="K13" s="20">
        <f t="shared" si="1"/>
        <v>0</v>
      </c>
      <c r="L13" s="20">
        <f t="shared" si="2"/>
        <v>0</v>
      </c>
    </row>
    <row r="14" spans="1:12" ht="73.5" customHeight="1">
      <c r="A14" s="7" t="s">
        <v>23</v>
      </c>
      <c r="B14" s="4" t="s">
        <v>27</v>
      </c>
      <c r="C14" s="4" t="s">
        <v>44</v>
      </c>
      <c r="D14" s="9" t="s">
        <v>9</v>
      </c>
      <c r="E14" s="9" t="s">
        <v>28</v>
      </c>
      <c r="F14" s="7" t="s">
        <v>5</v>
      </c>
      <c r="G14" s="18"/>
      <c r="H14" s="17"/>
      <c r="I14" s="22">
        <f t="shared" si="0"/>
        <v>0</v>
      </c>
      <c r="J14" s="10">
        <v>56</v>
      </c>
      <c r="K14" s="20">
        <f t="shared" si="1"/>
        <v>0</v>
      </c>
      <c r="L14" s="20">
        <f t="shared" si="2"/>
        <v>0</v>
      </c>
    </row>
    <row r="15" spans="1:12" ht="106.5" customHeight="1">
      <c r="A15" s="7" t="s">
        <v>23</v>
      </c>
      <c r="B15" s="9" t="s">
        <v>13</v>
      </c>
      <c r="C15" s="9" t="s">
        <v>44</v>
      </c>
      <c r="D15" s="9" t="s">
        <v>15</v>
      </c>
      <c r="E15" s="9" t="s">
        <v>29</v>
      </c>
      <c r="F15" s="9" t="s">
        <v>56</v>
      </c>
      <c r="G15" s="18"/>
      <c r="H15" s="17"/>
      <c r="I15" s="22">
        <f t="shared" si="0"/>
        <v>0</v>
      </c>
      <c r="J15" s="10">
        <v>40</v>
      </c>
      <c r="K15" s="20">
        <f t="shared" si="1"/>
        <v>0</v>
      </c>
      <c r="L15" s="20">
        <f t="shared" si="2"/>
        <v>0</v>
      </c>
    </row>
    <row r="16" spans="1:12" ht="201.75" customHeight="1">
      <c r="A16" s="7"/>
      <c r="B16" s="13" t="s">
        <v>48</v>
      </c>
      <c r="C16" s="13" t="s">
        <v>44</v>
      </c>
      <c r="D16" s="13" t="s">
        <v>58</v>
      </c>
      <c r="E16" s="13"/>
      <c r="F16" s="13" t="s">
        <v>57</v>
      </c>
      <c r="G16" s="18"/>
      <c r="H16" s="17"/>
      <c r="I16" s="22">
        <f t="shared" si="0"/>
        <v>0</v>
      </c>
      <c r="J16" s="10">
        <v>40</v>
      </c>
      <c r="K16" s="20">
        <f t="shared" si="1"/>
        <v>0</v>
      </c>
      <c r="L16" s="20">
        <f t="shared" si="2"/>
        <v>0</v>
      </c>
    </row>
    <row r="17" spans="1:12" ht="58.5" customHeight="1">
      <c r="A17" s="9" t="s">
        <v>33</v>
      </c>
      <c r="B17" s="13" t="s">
        <v>30</v>
      </c>
      <c r="C17" s="13" t="s">
        <v>44</v>
      </c>
      <c r="D17" s="13" t="s">
        <v>32</v>
      </c>
      <c r="E17" s="13" t="s">
        <v>31</v>
      </c>
      <c r="F17" s="13" t="s">
        <v>61</v>
      </c>
      <c r="G17" s="18"/>
      <c r="H17" s="17"/>
      <c r="I17" s="22">
        <f t="shared" si="0"/>
        <v>0</v>
      </c>
      <c r="J17" s="10">
        <v>10</v>
      </c>
      <c r="K17" s="20">
        <f t="shared" si="1"/>
        <v>0</v>
      </c>
      <c r="L17" s="20">
        <f t="shared" si="2"/>
        <v>0</v>
      </c>
    </row>
    <row r="18" spans="1:12" ht="58.5" customHeight="1">
      <c r="A18" s="15" t="s">
        <v>33</v>
      </c>
      <c r="B18" s="13" t="s">
        <v>59</v>
      </c>
      <c r="C18" s="13" t="s">
        <v>44</v>
      </c>
      <c r="D18" s="13" t="s">
        <v>62</v>
      </c>
      <c r="E18" s="13"/>
      <c r="F18" s="13" t="s">
        <v>60</v>
      </c>
      <c r="G18" s="18"/>
      <c r="H18" s="17"/>
      <c r="I18" s="22">
        <f t="shared" si="0"/>
        <v>0</v>
      </c>
      <c r="J18" s="14">
        <v>10</v>
      </c>
      <c r="K18" s="20">
        <f t="shared" si="1"/>
        <v>0</v>
      </c>
      <c r="L18" s="20">
        <f t="shared" si="2"/>
        <v>0</v>
      </c>
    </row>
    <row r="19" spans="1:12" ht="52.5" customHeight="1">
      <c r="A19" s="15" t="s">
        <v>33</v>
      </c>
      <c r="B19" s="13" t="s">
        <v>30</v>
      </c>
      <c r="C19" s="13" t="s">
        <v>44</v>
      </c>
      <c r="D19" s="13" t="s">
        <v>35</v>
      </c>
      <c r="E19" s="13" t="s">
        <v>34</v>
      </c>
      <c r="F19" s="13" t="s">
        <v>38</v>
      </c>
      <c r="G19" s="18"/>
      <c r="H19" s="17"/>
      <c r="I19" s="22">
        <f t="shared" si="0"/>
        <v>0</v>
      </c>
      <c r="J19" s="14">
        <v>10</v>
      </c>
      <c r="K19" s="20">
        <f t="shared" si="1"/>
        <v>0</v>
      </c>
      <c r="L19" s="20">
        <f t="shared" si="2"/>
        <v>0</v>
      </c>
    </row>
    <row r="20" spans="1:15" ht="52.5" customHeight="1">
      <c r="A20" s="15" t="s">
        <v>33</v>
      </c>
      <c r="B20" s="13" t="s">
        <v>59</v>
      </c>
      <c r="C20" s="13" t="s">
        <v>44</v>
      </c>
      <c r="D20" s="13" t="s">
        <v>63</v>
      </c>
      <c r="E20" s="13"/>
      <c r="F20" s="13" t="s">
        <v>60</v>
      </c>
      <c r="G20" s="18"/>
      <c r="H20" s="17"/>
      <c r="I20" s="22">
        <f t="shared" si="0"/>
        <v>0</v>
      </c>
      <c r="J20" s="14">
        <v>10</v>
      </c>
      <c r="K20" s="20">
        <f t="shared" si="1"/>
        <v>0</v>
      </c>
      <c r="L20" s="20">
        <f t="shared" si="2"/>
        <v>0</v>
      </c>
      <c r="O20" s="19"/>
    </row>
    <row r="21" spans="1:12" ht="40.5" customHeight="1">
      <c r="A21" s="9" t="s">
        <v>39</v>
      </c>
      <c r="B21" s="9"/>
      <c r="C21" s="9" t="s">
        <v>47</v>
      </c>
      <c r="D21" s="9"/>
      <c r="E21" s="9"/>
      <c r="F21" s="9"/>
      <c r="G21" s="18"/>
      <c r="H21" s="17"/>
      <c r="I21" s="22">
        <f t="shared" si="0"/>
        <v>0</v>
      </c>
      <c r="J21" s="10">
        <v>50</v>
      </c>
      <c r="K21" s="20">
        <f t="shared" si="1"/>
        <v>0</v>
      </c>
      <c r="L21" s="20">
        <f t="shared" si="2"/>
        <v>0</v>
      </c>
    </row>
    <row r="22" spans="1:12" ht="40.5" customHeight="1">
      <c r="A22" s="9" t="s">
        <v>40</v>
      </c>
      <c r="B22" s="9"/>
      <c r="C22" s="9" t="s">
        <v>47</v>
      </c>
      <c r="D22" s="9"/>
      <c r="E22" s="9"/>
      <c r="F22" s="9"/>
      <c r="G22" s="18"/>
      <c r="H22" s="17"/>
      <c r="I22" s="22">
        <f t="shared" si="0"/>
        <v>0</v>
      </c>
      <c r="J22" s="10">
        <v>50</v>
      </c>
      <c r="K22" s="20">
        <f t="shared" si="1"/>
        <v>0</v>
      </c>
      <c r="L22" s="20">
        <f t="shared" si="2"/>
        <v>0</v>
      </c>
    </row>
    <row r="23" spans="1:12" ht="44.25" customHeight="1">
      <c r="A23" s="26" t="s">
        <v>37</v>
      </c>
      <c r="B23" s="27"/>
      <c r="C23" s="27"/>
      <c r="D23" s="27"/>
      <c r="E23" s="27"/>
      <c r="F23" s="27"/>
      <c r="G23" s="27"/>
      <c r="H23" s="27"/>
      <c r="I23" s="28"/>
      <c r="J23" s="16"/>
      <c r="K23" s="23">
        <f>SUM(K3:K22)</f>
        <v>0</v>
      </c>
      <c r="L23" s="24">
        <f>SUM(L3:L22)</f>
        <v>0</v>
      </c>
    </row>
    <row r="28" spans="1:10" ht="15" customHeight="1">
      <c r="A28" s="29" t="s">
        <v>66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3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sheetProtection algorithmName="SHA-512" hashValue="V2MYUlP3p5PQaRRjjO85qjkI+wboz64x8CW4AYxaFAK4dTsevQcVjWSICaTqvCbG5K38vCt+1tp5ROyB18eTBw==" saltValue="8rZ3iJisEiHOaz+prIBgoA==" spinCount="100000" sheet="1" objects="1" scenarios="1"/>
  <protectedRanges>
    <protectedRange sqref="G3:H22" name="Oblast1"/>
  </protectedRanges>
  <mergeCells count="3">
    <mergeCell ref="A1:L1"/>
    <mergeCell ref="A23:I23"/>
    <mergeCell ref="A28:J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2022-03-09T11:00:19Z</dcterms:modified>
  <cp:category/>
  <cp:version/>
  <cp:contentType/>
  <cp:contentStatus/>
</cp:coreProperties>
</file>