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9015" yWindow="270" windowWidth="19545" windowHeight="13110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<sst xmlns="http://schemas.openxmlformats.org/spreadsheetml/2006/main" count="27" uniqueCount="27">
  <si>
    <t>Celková nabídková cena</t>
  </si>
  <si>
    <t>Název veřejné zakázky</t>
  </si>
  <si>
    <t>cena za 1 ks 
v Kč bez DPH</t>
  </si>
  <si>
    <t>sazba DPH 
v %</t>
  </si>
  <si>
    <t>Dodavatel vyplní všechna žlutě podbarvená pole této přílohy. 
Šedě označená pole jsou vypočítávána automaticky a slouží pouze pro účely hodnocení nabídek ve výběrovém řízení.</t>
  </si>
  <si>
    <t>Kalkulace nabídkové ceny</t>
  </si>
  <si>
    <t>Identifikace dodavatele (název / jméno a příjmení)</t>
  </si>
  <si>
    <t>P/N</t>
  </si>
  <si>
    <t>popis</t>
  </si>
  <si>
    <t>počet ks</t>
  </si>
  <si>
    <t>cena celkem
v Kč bez DPH</t>
  </si>
  <si>
    <t>cena celkem
v Kč vč. DPH*</t>
  </si>
  <si>
    <t>cena za 1 ks 
v Kč vč. DPH*</t>
  </si>
  <si>
    <t>*) V případě, že dodavatel není povinen v České republice přiznat DPH a tuto povinnost musí splnit zadavatel, je dodavatel povinen uvést cenu dle čl. 5.1. výzvy k podání nabídky (vztahuje se zejména na zahraničního dodavatele).</t>
  </si>
  <si>
    <t>DNS03 Spotřební materiál KONICA MINOLTA</t>
  </si>
  <si>
    <t>WX-101</t>
  </si>
  <si>
    <t>Originální odpadní nádobka toneru Konica Minolta bizhub C360</t>
  </si>
  <si>
    <t>TN-319C</t>
  </si>
  <si>
    <t>TN-319M</t>
  </si>
  <si>
    <t>TN-319Y</t>
  </si>
  <si>
    <t>Originální barevný toner (cyan) pro kopírovací stroj Konica Minolta bizhub C360</t>
  </si>
  <si>
    <t>DR-311K</t>
  </si>
  <si>
    <t>Originální barevný toner (magenta) pro kopírovací stroj Konica Minolta bizhub C360</t>
  </si>
  <si>
    <t>Originální barevný toner (yellow) pro kopírovací stroj Konica Minolta bizhub C360</t>
  </si>
  <si>
    <t>Originální jednotka černého válce s životností cca 120 000 stran pro kopírovací stroj Konica Minolta bizhub C360</t>
  </si>
  <si>
    <t>DR-311 color</t>
  </si>
  <si>
    <t>Originální jednotka barevného válce (3 ks cyan, 3 ks magenta, 3ks yellow) s životností cca 90 000 stran pro kopírovací stroj Konica Minolta bizhub C360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</si>
</sst>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66FF3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right" vertical="center" indent="1"/>
    </xf>
    <xf numFmtId="4" fontId="5" fillId="3" borderId="1" xfId="0" applyNumberFormat="1" applyFont="1" applyFill="1" applyBorder="1" applyAlignment="1">
      <alignment horizontal="right" vertical="center" inden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 indent="1"/>
    </xf>
    <xf numFmtId="0" fontId="5" fillId="0" borderId="2" xfId="0" applyFont="1" applyBorder="1" applyAlignment="1">
      <alignment horizontal="right" vertical="center" indent="2"/>
    </xf>
    <xf numFmtId="0" fontId="5" fillId="0" borderId="3" xfId="0" applyFont="1" applyBorder="1" applyAlignment="1">
      <alignment horizontal="right" vertical="center" indent="2"/>
    </xf>
    <xf numFmtId="0" fontId="5" fillId="0" borderId="4" xfId="0" applyFont="1" applyBorder="1" applyAlignment="1">
      <alignment horizontal="right" vertical="center" indent="2"/>
    </xf>
    <xf numFmtId="0" fontId="3" fillId="2" borderId="2" xfId="0" applyFont="1" applyFill="1" applyBorder="1" applyAlignment="1">
      <alignment horizontal="left" vertical="center" wrapText="1" indent="2"/>
    </xf>
    <xf numFmtId="0" fontId="3" fillId="2" borderId="3" xfId="0" applyFont="1" applyFill="1" applyBorder="1" applyAlignment="1">
      <alignment horizontal="left" vertical="center" wrapText="1" indent="2"/>
    </xf>
    <xf numFmtId="0" fontId="3" fillId="2" borderId="4" xfId="0" applyFont="1" applyFill="1" applyBorder="1" applyAlignment="1">
      <alignment horizontal="left" vertical="center" wrapText="1" indent="2"/>
    </xf>
    <xf numFmtId="0" fontId="3" fillId="0" borderId="2" xfId="0" applyFont="1" applyFill="1" applyBorder="1" applyAlignment="1">
      <alignment horizontal="left" vertical="center" wrapText="1" indent="2"/>
    </xf>
    <xf numFmtId="0" fontId="3" fillId="0" borderId="3" xfId="0" applyFont="1" applyFill="1" applyBorder="1" applyAlignment="1">
      <alignment horizontal="left" vertical="center" wrapText="1" indent="2"/>
    </xf>
    <xf numFmtId="0" fontId="3" fillId="0" borderId="4" xfId="0" applyFont="1" applyFill="1" applyBorder="1" applyAlignment="1">
      <alignment horizontal="left" vertical="center" wrapText="1" indent="2"/>
    </xf>
    <xf numFmtId="0" fontId="4" fillId="0" borderId="0" xfId="0" applyFont="1" applyAlignment="1">
      <alignment horizontal="center" vertical="center"/>
    </xf>
    <xf numFmtId="0" fontId="6" fillId="4" borderId="0" xfId="0" applyFont="1" applyFill="1" applyAlignment="1">
      <alignment horizontal="left" vertical="center" wrapText="1" indent="2"/>
    </xf>
    <xf numFmtId="0" fontId="3" fillId="0" borderId="1" xfId="0" applyFont="1" applyFill="1" applyBorder="1" applyAlignment="1">
      <alignment horizontal="right" vertical="center" wrapText="1" indent="2"/>
    </xf>
    <xf numFmtId="0" fontId="7" fillId="0" borderId="1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tabSelected="1" workbookViewId="0" topLeftCell="A1">
      <selection activeCell="K11" sqref="K11"/>
    </sheetView>
  </sheetViews>
  <sheetFormatPr defaultColWidth="9.140625" defaultRowHeight="15"/>
  <cols>
    <col min="1" max="1" width="11.57421875" style="5" customWidth="1"/>
    <col min="2" max="2" width="35.00390625" style="2" customWidth="1"/>
    <col min="3" max="3" width="12.8515625" style="2" customWidth="1"/>
    <col min="4" max="4" width="7.140625" style="2" customWidth="1"/>
    <col min="5" max="5" width="12.8515625" style="2" customWidth="1"/>
    <col min="6" max="6" width="7.140625" style="5" customWidth="1"/>
    <col min="7" max="8" width="12.8515625" style="2" customWidth="1"/>
  </cols>
  <sheetData>
    <row r="1" spans="1:8" s="1" customFormat="1" ht="30.75" customHeight="1">
      <c r="A1" s="24" t="s">
        <v>5</v>
      </c>
      <c r="B1" s="24"/>
      <c r="C1" s="24"/>
      <c r="D1" s="24"/>
      <c r="E1" s="24"/>
      <c r="F1" s="24"/>
      <c r="G1" s="24"/>
      <c r="H1" s="24"/>
    </row>
    <row r="2" spans="1:8" s="1" customFormat="1" ht="38.25" customHeight="1">
      <c r="A2" s="25" t="s">
        <v>4</v>
      </c>
      <c r="B2" s="25"/>
      <c r="C2" s="25"/>
      <c r="D2" s="25"/>
      <c r="E2" s="25"/>
      <c r="F2" s="25"/>
      <c r="G2" s="25"/>
      <c r="H2" s="25"/>
    </row>
    <row r="3" spans="1:8" s="3" customFormat="1" ht="15">
      <c r="A3" s="5"/>
      <c r="B3" s="2"/>
      <c r="C3" s="2"/>
      <c r="D3" s="2"/>
      <c r="E3" s="2"/>
      <c r="F3" s="5"/>
      <c r="G3" s="2"/>
      <c r="H3" s="2"/>
    </row>
    <row r="4" spans="1:8" s="3" customFormat="1" ht="33" customHeight="1">
      <c r="A4" s="26" t="s">
        <v>1</v>
      </c>
      <c r="B4" s="26"/>
      <c r="C4" s="26"/>
      <c r="D4" s="26"/>
      <c r="E4" s="21" t="s">
        <v>14</v>
      </c>
      <c r="F4" s="22"/>
      <c r="G4" s="22"/>
      <c r="H4" s="23"/>
    </row>
    <row r="5" spans="1:8" s="3" customFormat="1" ht="22.5" customHeight="1">
      <c r="A5" s="26" t="s">
        <v>6</v>
      </c>
      <c r="B5" s="26"/>
      <c r="C5" s="26"/>
      <c r="D5" s="26"/>
      <c r="E5" s="18"/>
      <c r="F5" s="19"/>
      <c r="G5" s="19"/>
      <c r="H5" s="20"/>
    </row>
    <row r="7" spans="1:8" s="4" customFormat="1" ht="45.75" customHeight="1">
      <c r="A7" s="11" t="s">
        <v>7</v>
      </c>
      <c r="B7" s="7" t="s">
        <v>8</v>
      </c>
      <c r="C7" s="7" t="s">
        <v>2</v>
      </c>
      <c r="D7" s="7" t="s">
        <v>3</v>
      </c>
      <c r="E7" s="7" t="s">
        <v>12</v>
      </c>
      <c r="F7" s="7" t="s">
        <v>9</v>
      </c>
      <c r="G7" s="7" t="s">
        <v>10</v>
      </c>
      <c r="H7" s="7" t="s">
        <v>11</v>
      </c>
    </row>
    <row r="8" spans="1:11" s="2" customFormat="1" ht="53.25" customHeight="1">
      <c r="A8" s="11" t="s">
        <v>15</v>
      </c>
      <c r="B8" s="27" t="s">
        <v>16</v>
      </c>
      <c r="C8" s="13"/>
      <c r="D8" s="8"/>
      <c r="E8" s="9">
        <f>C8+(C8*D8/100)</f>
        <v>0</v>
      </c>
      <c r="F8" s="12">
        <v>10</v>
      </c>
      <c r="G8" s="9">
        <f>F8*C8</f>
        <v>0</v>
      </c>
      <c r="H8" s="9">
        <f>F8*E8</f>
        <v>0</v>
      </c>
      <c r="K8" s="6"/>
    </row>
    <row r="9" spans="1:11" s="2" customFormat="1" ht="53.25" customHeight="1">
      <c r="A9" s="11" t="s">
        <v>17</v>
      </c>
      <c r="B9" s="27" t="s">
        <v>20</v>
      </c>
      <c r="C9" s="13"/>
      <c r="D9" s="8"/>
      <c r="E9" s="9">
        <f aca="true" t="shared" si="0" ref="E9:E13">C9+(C9*D9/100)</f>
        <v>0</v>
      </c>
      <c r="F9" s="12">
        <v>3</v>
      </c>
      <c r="G9" s="9">
        <f aca="true" t="shared" si="1" ref="G9:G13">F9*C9</f>
        <v>0</v>
      </c>
      <c r="H9" s="9">
        <f aca="true" t="shared" si="2" ref="H9:H13">F9*E9</f>
        <v>0</v>
      </c>
      <c r="K9" s="6"/>
    </row>
    <row r="10" spans="1:11" s="2" customFormat="1" ht="53.25" customHeight="1">
      <c r="A10" s="11" t="s">
        <v>18</v>
      </c>
      <c r="B10" s="27" t="s">
        <v>22</v>
      </c>
      <c r="C10" s="13"/>
      <c r="D10" s="8"/>
      <c r="E10" s="9">
        <f t="shared" si="0"/>
        <v>0</v>
      </c>
      <c r="F10" s="12">
        <v>3</v>
      </c>
      <c r="G10" s="9">
        <f t="shared" si="1"/>
        <v>0</v>
      </c>
      <c r="H10" s="9">
        <f t="shared" si="2"/>
        <v>0</v>
      </c>
      <c r="K10" s="6"/>
    </row>
    <row r="11" spans="1:11" s="2" customFormat="1" ht="53.25" customHeight="1">
      <c r="A11" s="11" t="s">
        <v>19</v>
      </c>
      <c r="B11" s="27" t="s">
        <v>23</v>
      </c>
      <c r="C11" s="13"/>
      <c r="D11" s="8"/>
      <c r="E11" s="9">
        <f t="shared" si="0"/>
        <v>0</v>
      </c>
      <c r="F11" s="12">
        <v>3</v>
      </c>
      <c r="G11" s="9">
        <f t="shared" si="1"/>
        <v>0</v>
      </c>
      <c r="H11" s="9">
        <f t="shared" si="2"/>
        <v>0</v>
      </c>
      <c r="K11" s="6"/>
    </row>
    <row r="12" spans="1:11" s="2" customFormat="1" ht="64.5" customHeight="1">
      <c r="A12" s="11" t="s">
        <v>21</v>
      </c>
      <c r="B12" s="27" t="s">
        <v>24</v>
      </c>
      <c r="C12" s="13"/>
      <c r="D12" s="8"/>
      <c r="E12" s="9">
        <f t="shared" si="0"/>
        <v>0</v>
      </c>
      <c r="F12" s="12">
        <v>10</v>
      </c>
      <c r="G12" s="9">
        <f t="shared" si="1"/>
        <v>0</v>
      </c>
      <c r="H12" s="9">
        <f t="shared" si="2"/>
        <v>0</v>
      </c>
      <c r="K12" s="6"/>
    </row>
    <row r="13" spans="1:11" s="2" customFormat="1" ht="76.5" customHeight="1">
      <c r="A13" s="11" t="s">
        <v>25</v>
      </c>
      <c r="B13" s="27" t="s">
        <v>26</v>
      </c>
      <c r="C13" s="13"/>
      <c r="D13" s="8"/>
      <c r="E13" s="9">
        <f t="shared" si="0"/>
        <v>0</v>
      </c>
      <c r="F13" s="12">
        <v>9</v>
      </c>
      <c r="G13" s="9">
        <f t="shared" si="1"/>
        <v>0</v>
      </c>
      <c r="H13" s="9">
        <f t="shared" si="2"/>
        <v>0</v>
      </c>
      <c r="K13" s="6"/>
    </row>
    <row r="14" spans="1:8" ht="30" customHeight="1">
      <c r="A14" s="15" t="s">
        <v>0</v>
      </c>
      <c r="B14" s="16"/>
      <c r="C14" s="16"/>
      <c r="D14" s="16"/>
      <c r="E14" s="16"/>
      <c r="F14" s="17"/>
      <c r="G14" s="10">
        <f>SUM(G8:G13)</f>
        <v>0</v>
      </c>
      <c r="H14" s="10">
        <f>SUM(H8:H13)</f>
        <v>0</v>
      </c>
    </row>
    <row r="16" spans="1:8" ht="33.75" customHeight="1">
      <c r="A16" s="14" t="s">
        <v>13</v>
      </c>
      <c r="B16" s="14"/>
      <c r="C16" s="14"/>
      <c r="D16" s="14"/>
      <c r="E16" s="14"/>
      <c r="F16" s="14"/>
      <c r="G16" s="14"/>
      <c r="H16" s="14"/>
    </row>
  </sheetData>
  <sheetProtection algorithmName="SHA-512" hashValue="kxkdpZfgOT8lbkVnVjK9KeACgjQJfZEecW2Vb3enveleGSPYTtDrq6FbWjHMpVqZUSf9hLar5DvIlj/Wv86HeA==" saltValue="mR17OPgZHgO8v8uiSxOqow==" spinCount="100000" sheet="1" objects="1" scenarios="1"/>
  <protectedRanges>
    <protectedRange sqref="C8:D13" name="Oblast2"/>
    <protectedRange sqref="E5" name="Oblast1"/>
  </protectedRanges>
  <mergeCells count="8">
    <mergeCell ref="A16:H16"/>
    <mergeCell ref="A14:F14"/>
    <mergeCell ref="E5:H5"/>
    <mergeCell ref="E4:H4"/>
    <mergeCell ref="A1:H1"/>
    <mergeCell ref="A2:H2"/>
    <mergeCell ref="A4:D4"/>
    <mergeCell ref="A5:D5"/>
  </mergeCells>
  <printOptions/>
  <pageMargins left="0.2362204724409449" right="0.2362204724409449" top="0.35433070866141736" bottom="0.35433070866141736" header="0" footer="0"/>
  <pageSetup fitToHeight="0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Sedlářová Darina</dc:creator>
  <cp:keywords/>
  <dc:description/>
  <cp:lastModifiedBy>Dyntera Pavel</cp:lastModifiedBy>
  <cp:lastPrinted>2021-03-03T15:16:18Z</cp:lastPrinted>
  <dcterms:created xsi:type="dcterms:W3CDTF">2019-01-15T11:51:41Z</dcterms:created>
  <dcterms:modified xsi:type="dcterms:W3CDTF">2021-03-24T10:31:24Z</dcterms:modified>
  <cp:category/>
  <cp:version/>
  <cp:contentType/>
  <cp:contentStatus/>
</cp:coreProperties>
</file>