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0490" windowHeight="7530" activeTab="0"/>
  </bookViews>
  <sheets>
    <sheet name="nabídková cena - aktual" sheetId="6" r:id="rId1"/>
  </sheets>
  <definedNames/>
  <calcPr calcId="145621"/>
</workbook>
</file>

<file path=xl/sharedStrings.xml><?xml version="1.0" encoding="utf-8"?>
<sst xmlns="http://schemas.openxmlformats.org/spreadsheetml/2006/main" count="53" uniqueCount="37">
  <si>
    <t>Měrná jednotka</t>
  </si>
  <si>
    <t>Druh úklidových služeb</t>
  </si>
  <si>
    <t>x</t>
  </si>
  <si>
    <t>m2</t>
  </si>
  <si>
    <t xml:space="preserve">Čištění koberců suchou cestou </t>
  </si>
  <si>
    <t xml:space="preserve">Čištění koberců mokrou cestou </t>
  </si>
  <si>
    <t>Čištění čalouněného nábytku</t>
  </si>
  <si>
    <t>Čištění horizontálních žaluzií</t>
  </si>
  <si>
    <t>ks</t>
  </si>
  <si>
    <t xml:space="preserve">Čištění vertikálích žaluzií </t>
  </si>
  <si>
    <t>Mytí a odmrazování lednic (kromě lednic v gastronomickém provozu)</t>
  </si>
  <si>
    <t xml:space="preserve">m2 </t>
  </si>
  <si>
    <t>Nabídková cena v Kč bez DPH (cena za předpokládaný počet měrných jednotek) tj. násobek sloupce č. 3 a sloupce č. 4</t>
  </si>
  <si>
    <t>Úklid holubího trusu</t>
  </si>
  <si>
    <t>Mytí skleněných stříšek nad bezbariérovým vstupem a rampou Strakova akademie</t>
  </si>
  <si>
    <t>Mytí oken (včetně rámů) a ostatních skleněných ploch v ostatních objektech</t>
  </si>
  <si>
    <t>Úklid nad rámec pravidelného úklidu 
(Po-Pá)</t>
  </si>
  <si>
    <t>Úklid nad rámec pravidelného úklidu 
(Svátky, Sobota, Neděle)</t>
  </si>
  <si>
    <t>měsíc</t>
  </si>
  <si>
    <r>
      <rPr>
        <b/>
        <sz val="9"/>
        <rFont val="Arial"/>
        <family val="2"/>
      </rPr>
      <t xml:space="preserve">Pravidelný úklid - budova Vladislavova </t>
    </r>
    <r>
      <rPr>
        <sz val="9"/>
        <rFont val="Arial"/>
        <family val="2"/>
      </rPr>
      <t xml:space="preserve">(Dodavatel stanoví paušální cenu za 1 měsíc poskytování služby pravidelného úklidu v objektu </t>
    </r>
    <r>
      <rPr>
        <b/>
        <sz val="9"/>
        <rFont val="Arial"/>
        <family val="2"/>
      </rPr>
      <t>budova Vladislavova</t>
    </r>
    <r>
      <rPr>
        <sz val="9"/>
        <rFont val="Arial"/>
        <family val="2"/>
      </rPr>
      <t xml:space="preserve">) </t>
    </r>
  </si>
  <si>
    <t>Mytí oken (včetně rámů) a parapetů v objektech Strakova akademie a budova Vladislavova</t>
  </si>
  <si>
    <t>hodina</t>
  </si>
  <si>
    <r>
      <rPr>
        <b/>
        <sz val="9"/>
        <rFont val="Arial"/>
        <family val="2"/>
      </rPr>
      <t xml:space="preserve">Pravidelný úklid - Strakova akademie </t>
    </r>
    <r>
      <rPr>
        <sz val="9"/>
        <rFont val="Arial"/>
        <family val="2"/>
      </rPr>
      <t xml:space="preserve">(Dodavatel stanoví paušální cenu za 1 měsíc poskytování služby pravidelného úklidu v objektu </t>
    </r>
    <r>
      <rPr>
        <b/>
        <sz val="9"/>
        <rFont val="Arial"/>
        <family val="2"/>
      </rPr>
      <t>Strakova akademie</t>
    </r>
    <r>
      <rPr>
        <sz val="9"/>
        <rFont val="Arial"/>
        <family val="2"/>
      </rPr>
      <t xml:space="preserve">) </t>
    </r>
  </si>
  <si>
    <t>Generální úklid podlah v gastroprovozech</t>
  </si>
  <si>
    <t>Čistění  lustrů a nástěníků</t>
  </si>
  <si>
    <t>Zajištění úklidových služeb v objektech Úřadu vlády ČR</t>
  </si>
  <si>
    <t>Název veřejné zakázky</t>
  </si>
  <si>
    <t>Obchodní firma nebo název dodavatele – právnické osoby</t>
  </si>
  <si>
    <t>Obchodní firma nebo název nebo jméno a příjmení dodavatele – fyzické osoby:</t>
  </si>
  <si>
    <r>
      <t xml:space="preserve">CELKEM </t>
    </r>
    <r>
      <rPr>
        <sz val="10"/>
        <rFont val="Arial"/>
        <family val="2"/>
      </rPr>
      <t>(součet)</t>
    </r>
    <r>
      <rPr>
        <sz val="10"/>
        <rFont val="Calibri"/>
        <family val="2"/>
      </rPr>
      <t>*</t>
    </r>
  </si>
  <si>
    <t>Úklid v ubytovně Chabry</t>
  </si>
  <si>
    <t>Předpokládaný počet měrných jednotek za 48 měsíců plnění veřejné zakázky*</t>
  </si>
  <si>
    <t>Cena v Kč bez DPH za měrnou jednotku**</t>
  </si>
  <si>
    <t>Cena v Kč s DPH za měrnou jednotku***</t>
  </si>
  <si>
    <t>Nabídková cena v Kč včetně DPH, tj. násobek sloupce č. 3      a sloupce č. 5***</t>
  </si>
  <si>
    <t>Mytí oken (včetně rámů) pomocí plošiny</t>
  </si>
  <si>
    <t xml:space="preserve">
Dodavatel vyplní cenu v Kč bez DPH a s DPH za měrnou jednotku (sloupec č. 4 a 5), sloupec č. 6 a 7 se spočítá automaticky. Dodavatel nesmí zasahovat do nastavených vzorců přílohy č. 1.
* Není možné specifikovat přesné množství úklidových služeb, které v budoucnu bude zadavatel potřebovat, především vzhledem k akcím, které nelze naplánovat předem. Z tohoto důvodu zadavatel stanovil předpokládané množství měrných jednotek jednotlivých druhů úklidových služeb jako příklad nacenění, z kterého bude vycházet při porovnávání nabídek (modelový příklad pro zpracování nabídkové ceny). Cena služeb bude účtována dodavatelem zadavateli podle skutečného množství jednotlivých druhů poskytnutých úklidových služeb dle jednotkových cen, kterými jsou ceny za měrnou jednotku
** Nabídková cena v jednotkových cenách bude uvedena jako celková nabídková cena za realizaci předmětu veřejné zakázky v rozsahu požadovaném v zadávací dokumentaci. Nabídková cena v jednotkových cenách musí obsahovat veškeré nutné náklady k řádné realizaci služeb, včetně všech nákladů souvisejících (poplatky, vedlejší náklady např. na čistící, desinfekční a ošetřovací prostředky, nezbytné nákupy doplňků, sáčků a pytlů do odpadních nádob, obecný vývoj cen, změny kurzu koruny, vynášení a třídění odpadků do kontejnerů, používání přístrojů, strojů a jiných nástrojů a zařízení pro profesionální použití, náklady na činnost manažera zakázky a provozních koordinátorů, pracovní oděvy, obuv a ochranné pomůcky pro zaměstnance dodavatele, praní jejich pracovních oděvů a mopů a jejich distribuci apod., mzdové náklady včetně zákonných odvodů a náklady na dopravu, zvýšené náklady vyplývající z obchodních podmínek apod.) s výjimkami výslovně uvedenými ve vzoru smlouvy (příloha G zadávací dokumentace). 
*** V případě, že dodavatel není povinen v České republice přiznat DPH a tuto povinnost musí splnit zadavatel, je dodavatel povinen uvést cenu dle čl. 6.1 zadávací dokumentace (vztahuje se zejména na zahraničního dodavatele). Neplátci DPH uvedou sazbu DPH ve výši 0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</si>
</sst>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K_č"/>
  </numFmts>
  <fonts count="9">
    <font>
      <sz val="11"/>
      <color theme="1"/>
      <name val="Calibri"/>
      <family val="2"/>
      <scheme val="minor"/>
    </font>
    <font>
      <sz val="10"/>
      <name val="Arial"/>
      <family val="2"/>
    </font>
    <font>
      <b/>
      <sz val="10"/>
      <name val="Arial"/>
      <family val="2"/>
    </font>
    <font>
      <sz val="9"/>
      <name val="Arial"/>
      <family val="2"/>
    </font>
    <font>
      <b/>
      <sz val="9"/>
      <name val="Arial"/>
      <family val="2"/>
    </font>
    <font>
      <sz val="10"/>
      <color theme="1"/>
      <name val="Calibri"/>
      <family val="2"/>
      <scheme val="minor"/>
    </font>
    <font>
      <sz val="10"/>
      <name val="Calibri"/>
      <family val="2"/>
    </font>
    <font>
      <b/>
      <sz val="11"/>
      <color theme="1"/>
      <name val="Calibri"/>
      <family val="2"/>
      <scheme val="minor"/>
    </font>
    <font>
      <sz val="9"/>
      <color theme="1"/>
      <name val="Arial"/>
      <family val="2"/>
    </font>
  </fonts>
  <fills count="6">
    <fill>
      <patternFill/>
    </fill>
    <fill>
      <patternFill patternType="gray125"/>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9">
    <border>
      <left/>
      <right/>
      <top/>
      <bottom/>
      <diagonal/>
    </border>
    <border>
      <left style="medium"/>
      <right style="medium"/>
      <top/>
      <bottom style="medium"/>
    </border>
    <border>
      <left/>
      <right style="medium"/>
      <top/>
      <bottom style="medium"/>
    </border>
    <border>
      <left style="medium"/>
      <right style="medium"/>
      <top style="medium"/>
      <bottom style="medium"/>
    </border>
    <border>
      <left style="medium"/>
      <right style="medium"/>
      <top style="double"/>
      <bottom style="medium"/>
    </border>
    <border>
      <left/>
      <right style="medium"/>
      <top style="double"/>
      <bottom style="medium"/>
    </border>
    <border>
      <left/>
      <right style="medium"/>
      <top style="medium"/>
      <bottom style="medium"/>
    </border>
    <border>
      <left/>
      <right/>
      <top style="medium"/>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1" fillId="0" borderId="1" xfId="0" applyFont="1" applyBorder="1" applyAlignment="1">
      <alignment horizontal="center" vertical="center" wrapText="1"/>
    </xf>
    <xf numFmtId="0" fontId="2"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4" fontId="3" fillId="0" borderId="5"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164" fontId="3" fillId="0" borderId="2"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0" fontId="5" fillId="0" borderId="0" xfId="0" applyFont="1"/>
    <xf numFmtId="0" fontId="3" fillId="0" borderId="0" xfId="0" applyFont="1" applyAlignment="1">
      <alignment horizontal="left"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Border="1" applyAlignment="1">
      <alignment horizontal="left" vertical="center" wrapText="1"/>
    </xf>
    <xf numFmtId="4" fontId="3" fillId="0" borderId="2" xfId="0" applyNumberFormat="1" applyFont="1" applyFill="1" applyBorder="1" applyAlignment="1">
      <alignment horizontal="center" vertical="center" wrapText="1"/>
    </xf>
    <xf numFmtId="0" fontId="0" fillId="0" borderId="0" xfId="0" applyAlignment="1">
      <alignment wrapText="1"/>
    </xf>
    <xf numFmtId="0" fontId="3" fillId="0" borderId="7" xfId="0" applyFont="1" applyBorder="1" applyAlignment="1">
      <alignment horizontal="left" wrapText="1"/>
    </xf>
    <xf numFmtId="0" fontId="3" fillId="0" borderId="0" xfId="0" applyFont="1" applyAlignment="1">
      <alignment horizontal="left" wrapText="1"/>
    </xf>
    <xf numFmtId="0" fontId="0" fillId="0" borderId="8" xfId="0" applyBorder="1" applyAlignment="1">
      <alignment horizontal="left" wrapText="1"/>
    </xf>
    <xf numFmtId="0" fontId="7" fillId="0" borderId="8" xfId="0" applyFont="1" applyBorder="1" applyAlignment="1">
      <alignment horizontal="left" wrapText="1"/>
    </xf>
    <xf numFmtId="0" fontId="0" fillId="4" borderId="8" xfId="0" applyFill="1" applyBorder="1" applyAlignment="1">
      <alignment horizontal="left" wrapText="1"/>
    </xf>
    <xf numFmtId="0" fontId="8" fillId="0" borderId="3" xfId="0" applyFont="1" applyBorder="1" applyAlignment="1">
      <alignment vertical="center" wrapText="1"/>
    </xf>
    <xf numFmtId="4" fontId="8" fillId="0" borderId="3" xfId="0" applyNumberFormat="1"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view="pageLayout" workbookViewId="0" topLeftCell="A22">
      <selection activeCell="A25" sqref="A25:H25"/>
    </sheetView>
  </sheetViews>
  <sheetFormatPr defaultColWidth="9.140625" defaultRowHeight="15"/>
  <cols>
    <col min="1" max="1" width="4.8515625" style="0" customWidth="1"/>
    <col min="2" max="2" width="21.00390625" style="0" customWidth="1"/>
    <col min="3" max="3" width="8.8515625" style="0" customWidth="1"/>
    <col min="4" max="4" width="13.140625" style="0" customWidth="1"/>
    <col min="5" max="8" width="20.140625" style="0" customWidth="1"/>
  </cols>
  <sheetData>
    <row r="1" spans="1:8" ht="24.95" customHeight="1">
      <c r="A1" s="38" t="s">
        <v>26</v>
      </c>
      <c r="B1" s="38"/>
      <c r="C1" s="38"/>
      <c r="D1" s="38"/>
      <c r="E1" s="39" t="s">
        <v>25</v>
      </c>
      <c r="F1" s="39"/>
      <c r="G1" s="39"/>
      <c r="H1" s="39"/>
    </row>
    <row r="2" spans="1:8" ht="36.75" customHeight="1">
      <c r="A2" s="38" t="s">
        <v>27</v>
      </c>
      <c r="B2" s="38"/>
      <c r="C2" s="38"/>
      <c r="D2" s="38"/>
      <c r="E2" s="40"/>
      <c r="F2" s="40"/>
      <c r="G2" s="40"/>
      <c r="H2" s="40"/>
    </row>
    <row r="3" spans="1:8" ht="36.75" customHeight="1">
      <c r="A3" s="38" t="s">
        <v>28</v>
      </c>
      <c r="B3" s="38"/>
      <c r="C3" s="38"/>
      <c r="D3" s="38"/>
      <c r="E3" s="40"/>
      <c r="F3" s="40"/>
      <c r="G3" s="40"/>
      <c r="H3" s="40"/>
    </row>
    <row r="4" spans="1:8" ht="36" customHeight="1" thickBot="1">
      <c r="A4" s="1"/>
      <c r="B4" s="1">
        <v>1</v>
      </c>
      <c r="C4" s="31">
        <v>2</v>
      </c>
      <c r="D4" s="32">
        <v>3</v>
      </c>
      <c r="E4" s="32">
        <v>4</v>
      </c>
      <c r="F4" s="31">
        <v>5</v>
      </c>
      <c r="G4" s="31">
        <v>6</v>
      </c>
      <c r="H4" s="31">
        <v>7</v>
      </c>
    </row>
    <row r="5" spans="1:8" ht="129" customHeight="1" thickBot="1">
      <c r="A5" s="5"/>
      <c r="B5" s="27" t="s">
        <v>1</v>
      </c>
      <c r="C5" s="28" t="s">
        <v>0</v>
      </c>
      <c r="D5" s="29" t="s">
        <v>31</v>
      </c>
      <c r="E5" s="30" t="s">
        <v>32</v>
      </c>
      <c r="F5" s="28" t="s">
        <v>33</v>
      </c>
      <c r="G5" s="28" t="s">
        <v>12</v>
      </c>
      <c r="H5" s="28" t="s">
        <v>34</v>
      </c>
    </row>
    <row r="6" spans="1:8" ht="144" customHeight="1" thickBot="1">
      <c r="A6" s="6">
        <v>1</v>
      </c>
      <c r="B6" s="7" t="s">
        <v>22</v>
      </c>
      <c r="C6" s="9" t="s">
        <v>18</v>
      </c>
      <c r="D6" s="8">
        <v>48</v>
      </c>
      <c r="E6" s="17"/>
      <c r="F6" s="17"/>
      <c r="G6" s="21">
        <f aca="true" t="shared" si="0" ref="G6:G22">D6*E6</f>
        <v>0</v>
      </c>
      <c r="H6" s="21">
        <f aca="true" t="shared" si="1" ref="H6:H22">D6*F6</f>
        <v>0</v>
      </c>
    </row>
    <row r="7" spans="1:8" ht="143.25" customHeight="1" thickBot="1">
      <c r="A7" s="6">
        <v>2</v>
      </c>
      <c r="B7" s="7" t="s">
        <v>19</v>
      </c>
      <c r="C7" s="9" t="s">
        <v>18</v>
      </c>
      <c r="D7" s="8">
        <v>48</v>
      </c>
      <c r="E7" s="17"/>
      <c r="F7" s="17"/>
      <c r="G7" s="21">
        <f t="shared" si="0"/>
        <v>0</v>
      </c>
      <c r="H7" s="21">
        <f t="shared" si="1"/>
        <v>0</v>
      </c>
    </row>
    <row r="8" spans="1:8" ht="82.5" customHeight="1" thickBot="1" thickTop="1">
      <c r="A8" s="10">
        <v>3</v>
      </c>
      <c r="B8" s="11" t="s">
        <v>20</v>
      </c>
      <c r="C8" s="12" t="s">
        <v>3</v>
      </c>
      <c r="D8" s="13">
        <v>92472</v>
      </c>
      <c r="E8" s="18"/>
      <c r="F8" s="18"/>
      <c r="G8" s="22">
        <f t="shared" si="0"/>
        <v>0</v>
      </c>
      <c r="H8" s="22">
        <f t="shared" si="1"/>
        <v>0</v>
      </c>
    </row>
    <row r="9" spans="1:8" ht="71.25" customHeight="1" thickBot="1" thickTop="1">
      <c r="A9" s="10">
        <v>4</v>
      </c>
      <c r="B9" s="11" t="s">
        <v>15</v>
      </c>
      <c r="C9" s="12" t="s">
        <v>3</v>
      </c>
      <c r="D9" s="13">
        <v>35447.04</v>
      </c>
      <c r="E9" s="18"/>
      <c r="F9" s="18"/>
      <c r="G9" s="22">
        <f t="shared" si="0"/>
        <v>0</v>
      </c>
      <c r="H9" s="22">
        <f t="shared" si="1"/>
        <v>0</v>
      </c>
    </row>
    <row r="10" spans="1:8" ht="71.25" customHeight="1" thickBot="1" thickTop="1">
      <c r="A10" s="6">
        <v>5</v>
      </c>
      <c r="B10" s="41" t="s">
        <v>35</v>
      </c>
      <c r="C10" s="12" t="s">
        <v>3</v>
      </c>
      <c r="D10" s="34">
        <v>1408</v>
      </c>
      <c r="E10" s="17"/>
      <c r="F10" s="17"/>
      <c r="G10" s="22">
        <f aca="true" t="shared" si="2" ref="G10">D10*E10</f>
        <v>0</v>
      </c>
      <c r="H10" s="22">
        <f aca="true" t="shared" si="3" ref="H10">D10*F10</f>
        <v>0</v>
      </c>
    </row>
    <row r="11" spans="1:8" ht="33.75" customHeight="1" thickBot="1">
      <c r="A11" s="6">
        <v>6</v>
      </c>
      <c r="B11" s="7" t="s">
        <v>4</v>
      </c>
      <c r="C11" s="9" t="s">
        <v>3</v>
      </c>
      <c r="D11" s="14">
        <v>4893</v>
      </c>
      <c r="E11" s="17"/>
      <c r="F11" s="17"/>
      <c r="G11" s="21">
        <f t="shared" si="0"/>
        <v>0</v>
      </c>
      <c r="H11" s="21">
        <f t="shared" si="1"/>
        <v>0</v>
      </c>
    </row>
    <row r="12" spans="1:8" ht="36.75" customHeight="1" thickBot="1">
      <c r="A12" s="6">
        <v>7</v>
      </c>
      <c r="B12" s="7" t="s">
        <v>5</v>
      </c>
      <c r="C12" s="9" t="s">
        <v>3</v>
      </c>
      <c r="D12" s="14">
        <f>25920+0+4880+5756+0+0</f>
        <v>36556</v>
      </c>
      <c r="E12" s="17"/>
      <c r="F12" s="17"/>
      <c r="G12" s="21">
        <f t="shared" si="0"/>
        <v>0</v>
      </c>
      <c r="H12" s="21">
        <f t="shared" si="1"/>
        <v>0</v>
      </c>
    </row>
    <row r="13" spans="1:8" ht="44.25" customHeight="1" thickBot="1">
      <c r="A13" s="6">
        <v>8</v>
      </c>
      <c r="B13" s="7" t="s">
        <v>6</v>
      </c>
      <c r="C13" s="9" t="s">
        <v>3</v>
      </c>
      <c r="D13" s="14">
        <f>3648+0+1320+50+0+0</f>
        <v>5018</v>
      </c>
      <c r="E13" s="17"/>
      <c r="F13" s="17"/>
      <c r="G13" s="21">
        <f t="shared" si="0"/>
        <v>0</v>
      </c>
      <c r="H13" s="21">
        <f t="shared" si="1"/>
        <v>0</v>
      </c>
    </row>
    <row r="14" spans="1:8" ht="41.25" customHeight="1" thickBot="1">
      <c r="A14" s="6">
        <v>9</v>
      </c>
      <c r="B14" s="7" t="s">
        <v>9</v>
      </c>
      <c r="C14" s="9" t="s">
        <v>11</v>
      </c>
      <c r="D14" s="8">
        <f>198+0+0+80+0+0</f>
        <v>278</v>
      </c>
      <c r="E14" s="17"/>
      <c r="F14" s="17"/>
      <c r="G14" s="21">
        <f t="shared" si="0"/>
        <v>0</v>
      </c>
      <c r="H14" s="21">
        <f t="shared" si="1"/>
        <v>0</v>
      </c>
    </row>
    <row r="15" spans="1:8" ht="49.5" customHeight="1" thickBot="1">
      <c r="A15" s="6">
        <v>10</v>
      </c>
      <c r="B15" s="7" t="s">
        <v>7</v>
      </c>
      <c r="C15" s="9" t="s">
        <v>11</v>
      </c>
      <c r="D15" s="14">
        <v>4506</v>
      </c>
      <c r="E15" s="17"/>
      <c r="F15" s="17"/>
      <c r="G15" s="21">
        <f t="shared" si="0"/>
        <v>0</v>
      </c>
      <c r="H15" s="21">
        <f t="shared" si="1"/>
        <v>0</v>
      </c>
    </row>
    <row r="16" spans="1:8" ht="70.5" customHeight="1" thickBot="1">
      <c r="A16" s="6">
        <v>11</v>
      </c>
      <c r="B16" s="7" t="s">
        <v>10</v>
      </c>
      <c r="C16" s="9" t="s">
        <v>8</v>
      </c>
      <c r="D16" s="8">
        <f>169+0+0+80+0+0</f>
        <v>249</v>
      </c>
      <c r="E16" s="17"/>
      <c r="F16" s="17"/>
      <c r="G16" s="21">
        <f t="shared" si="0"/>
        <v>0</v>
      </c>
      <c r="H16" s="21">
        <f t="shared" si="1"/>
        <v>0</v>
      </c>
    </row>
    <row r="17" spans="1:8" ht="45.75" customHeight="1" thickBot="1">
      <c r="A17" s="6">
        <v>12</v>
      </c>
      <c r="B17" s="33" t="s">
        <v>23</v>
      </c>
      <c r="C17" s="9" t="s">
        <v>11</v>
      </c>
      <c r="D17" s="8">
        <v>350</v>
      </c>
      <c r="E17" s="17"/>
      <c r="F17" s="17"/>
      <c r="G17" s="21">
        <f t="shared" si="0"/>
        <v>0</v>
      </c>
      <c r="H17" s="21">
        <f t="shared" si="1"/>
        <v>0</v>
      </c>
    </row>
    <row r="18" spans="1:8" ht="57" customHeight="1" thickBot="1">
      <c r="A18" s="19">
        <v>13</v>
      </c>
      <c r="B18" s="20" t="s">
        <v>16</v>
      </c>
      <c r="C18" s="15" t="s">
        <v>21</v>
      </c>
      <c r="D18" s="16">
        <v>1944</v>
      </c>
      <c r="E18" s="17"/>
      <c r="F18" s="17"/>
      <c r="G18" s="21">
        <f t="shared" si="0"/>
        <v>0</v>
      </c>
      <c r="H18" s="21">
        <f t="shared" si="1"/>
        <v>0</v>
      </c>
    </row>
    <row r="19" spans="1:11" ht="66" customHeight="1" thickBot="1">
      <c r="A19" s="19">
        <v>14</v>
      </c>
      <c r="B19" s="20" t="s">
        <v>17</v>
      </c>
      <c r="C19" s="15" t="s">
        <v>21</v>
      </c>
      <c r="D19" s="16">
        <v>1235</v>
      </c>
      <c r="E19" s="17"/>
      <c r="F19" s="17"/>
      <c r="G19" s="21">
        <f t="shared" si="0"/>
        <v>0</v>
      </c>
      <c r="H19" s="21">
        <f t="shared" si="1"/>
        <v>0</v>
      </c>
      <c r="K19" s="25"/>
    </row>
    <row r="20" spans="1:8" ht="67.5" customHeight="1" thickBot="1">
      <c r="A20" s="6">
        <v>15</v>
      </c>
      <c r="B20" s="7" t="s">
        <v>14</v>
      </c>
      <c r="C20" s="9" t="s">
        <v>3</v>
      </c>
      <c r="D20" s="8">
        <v>500</v>
      </c>
      <c r="E20" s="17"/>
      <c r="F20" s="17"/>
      <c r="G20" s="21">
        <f t="shared" si="0"/>
        <v>0</v>
      </c>
      <c r="H20" s="21">
        <f t="shared" si="1"/>
        <v>0</v>
      </c>
    </row>
    <row r="21" spans="1:8" ht="38.25" customHeight="1" thickBot="1">
      <c r="A21" s="6">
        <v>16</v>
      </c>
      <c r="B21" s="7" t="s">
        <v>24</v>
      </c>
      <c r="C21" s="9" t="s">
        <v>8</v>
      </c>
      <c r="D21" s="8">
        <v>800</v>
      </c>
      <c r="E21" s="17"/>
      <c r="F21" s="17"/>
      <c r="G21" s="21">
        <f t="shared" si="0"/>
        <v>0</v>
      </c>
      <c r="H21" s="21">
        <f t="shared" si="1"/>
        <v>0</v>
      </c>
    </row>
    <row r="22" spans="1:8" ht="33.75" customHeight="1" thickBot="1">
      <c r="A22" s="6">
        <v>17</v>
      </c>
      <c r="B22" s="7" t="s">
        <v>13</v>
      </c>
      <c r="C22" s="15" t="s">
        <v>21</v>
      </c>
      <c r="D22" s="16">
        <v>3840</v>
      </c>
      <c r="E22" s="17"/>
      <c r="F22" s="17"/>
      <c r="G22" s="21">
        <f t="shared" si="0"/>
        <v>0</v>
      </c>
      <c r="H22" s="21">
        <f t="shared" si="1"/>
        <v>0</v>
      </c>
    </row>
    <row r="23" spans="1:8" ht="33.75" customHeight="1" thickBot="1">
      <c r="A23" s="6">
        <v>18</v>
      </c>
      <c r="B23" s="7" t="s">
        <v>30</v>
      </c>
      <c r="C23" s="8" t="s">
        <v>21</v>
      </c>
      <c r="D23" s="42">
        <v>80</v>
      </c>
      <c r="E23" s="17"/>
      <c r="F23" s="17"/>
      <c r="G23" s="21">
        <f aca="true" t="shared" si="4" ref="G23">D23*E23</f>
        <v>0</v>
      </c>
      <c r="H23" s="21">
        <f aca="true" t="shared" si="5" ref="H23">D23*F23</f>
        <v>0</v>
      </c>
    </row>
    <row r="24" spans="1:8" ht="39.75" customHeight="1" thickBot="1">
      <c r="A24" s="1"/>
      <c r="B24" s="2" t="s">
        <v>29</v>
      </c>
      <c r="C24" s="3" t="s">
        <v>2</v>
      </c>
      <c r="D24" s="3" t="s">
        <v>2</v>
      </c>
      <c r="E24" s="3" t="s">
        <v>2</v>
      </c>
      <c r="F24" s="4" t="s">
        <v>2</v>
      </c>
      <c r="G24" s="23">
        <f>SUM(G6:G23)</f>
        <v>0</v>
      </c>
      <c r="H24" s="24">
        <f>SUM(H6:H23)</f>
        <v>0</v>
      </c>
    </row>
    <row r="25" spans="1:8" ht="213.75" customHeight="1">
      <c r="A25" s="36" t="s">
        <v>36</v>
      </c>
      <c r="B25" s="36"/>
      <c r="C25" s="36"/>
      <c r="D25" s="36"/>
      <c r="E25" s="36"/>
      <c r="F25" s="36"/>
      <c r="G25" s="36"/>
      <c r="H25" s="36"/>
    </row>
    <row r="26" spans="1:8" ht="15" customHeight="1">
      <c r="A26" s="26"/>
      <c r="B26" s="26"/>
      <c r="C26" s="26"/>
      <c r="D26" s="26"/>
      <c r="E26" s="26"/>
      <c r="F26" s="26"/>
      <c r="G26" s="26"/>
      <c r="H26" s="26"/>
    </row>
    <row r="27" spans="1:8" ht="31.5" customHeight="1">
      <c r="A27" s="37"/>
      <c r="B27" s="37"/>
      <c r="C27" s="37"/>
      <c r="D27" s="37"/>
      <c r="E27" s="37"/>
      <c r="F27" s="37"/>
      <c r="G27" s="37"/>
      <c r="H27" s="37"/>
    </row>
    <row r="29" spans="1:8" ht="28.5" customHeight="1">
      <c r="A29" s="35"/>
      <c r="B29" s="35"/>
      <c r="C29" s="35"/>
      <c r="D29" s="35"/>
      <c r="E29" s="35"/>
      <c r="F29" s="35"/>
      <c r="G29" s="35"/>
      <c r="H29" s="35"/>
    </row>
  </sheetData>
  <sheetProtection password="CD5E" sheet="1" objects="1" scenarios="1"/>
  <protectedRanges>
    <protectedRange sqref="E2:H3 E6:F23" name="Oblast1"/>
  </protectedRanges>
  <mergeCells count="9">
    <mergeCell ref="A29:H29"/>
    <mergeCell ref="A25:H25"/>
    <mergeCell ref="A27:H27"/>
    <mergeCell ref="A1:D1"/>
    <mergeCell ref="E1:H1"/>
    <mergeCell ref="A2:D2"/>
    <mergeCell ref="A3:D3"/>
    <mergeCell ref="E2:H2"/>
    <mergeCell ref="E3:H3"/>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Solilová Alena</dc:creator>
  <cp:keywords/>
  <dc:description/>
  <cp:lastModifiedBy>Hlistová Květoslava</cp:lastModifiedBy>
  <cp:lastPrinted>2017-07-04T08:30:17Z</cp:lastPrinted>
  <dcterms:created xsi:type="dcterms:W3CDTF">2013-04-25T06:12:26Z</dcterms:created>
  <dcterms:modified xsi:type="dcterms:W3CDTF">2020-07-27T05:48:27Z</dcterms:modified>
  <cp:category/>
  <cp:version/>
  <cp:contentType/>
  <cp:contentStatus/>
</cp:coreProperties>
</file>