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20" windowWidth="14355" windowHeight="1360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<sst xmlns="http://schemas.openxmlformats.org/spreadsheetml/2006/main" count="120" uniqueCount="82">
  <si>
    <t>Označení</t>
  </si>
  <si>
    <t>Popis</t>
  </si>
  <si>
    <t>měrná jednotka</t>
  </si>
  <si>
    <t>ks</t>
  </si>
  <si>
    <t>počet</t>
  </si>
  <si>
    <t>roční kontrola</t>
  </si>
  <si>
    <t>Jednotkové ceny v Kč bez DPH</t>
  </si>
  <si>
    <t>Cana za všechny ks za 1 rok v Kč bez DPH</t>
  </si>
  <si>
    <t>periodická tlaková zkouška / poměr za 1 rok</t>
  </si>
  <si>
    <t>interval periodické tlakové zkoušky v letech</t>
  </si>
  <si>
    <t>periodická tlaková zkouška</t>
  </si>
  <si>
    <t>Cena celkem za 1 rok v Kč bez DPH</t>
  </si>
  <si>
    <t>Cena celkem za 4 roky v Kč bez DPH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</si>
  <si>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>Šedě označená pole jsou vypočítána automaticky a slouží pouze pro účely hodnocení nabídek v zadávacím řízení.</t>
    </r>
  </si>
  <si>
    <t>Identifikace dodavatele (název / jméno a příjmení)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</si>
  <si>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</si>
  <si>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Sazba DPH v % *</t>
  </si>
  <si>
    <t>Cena celkem za 4 roky v Kč s DPH **</t>
  </si>
  <si>
    <t>**) Předmětem hodnocení bude celková nabídková cena s DPH za 4 roky, která je dána součtem ceny s DPH za celkový požadovaný počet kontrol a poměrné cenny za periodické tlakové zkoušky, plnění a výměny láhví.</t>
  </si>
  <si>
    <t>hydrant B 75</t>
  </si>
  <si>
    <t>hydrantový systém</t>
  </si>
  <si>
    <t>podzemní požární vodovod</t>
  </si>
  <si>
    <t>hydrant D25/30m</t>
  </si>
  <si>
    <t>hadice</t>
  </si>
  <si>
    <t>pojistka</t>
  </si>
  <si>
    <t>hodinová sazba</t>
  </si>
  <si>
    <t>hod</t>
  </si>
  <si>
    <t xml:space="preserve">Cena celkem    </t>
  </si>
  <si>
    <t>roční kontrola / cena za 1 ks</t>
  </si>
  <si>
    <t>Kalkulace nabídkové ceny - část 2: Pravidelná kontrola přenosných hasicích přístrojů a hydrantů v objektu Úřadu vlády ČR v Sezimově Ústí</t>
  </si>
  <si>
    <t>CO-2</t>
  </si>
  <si>
    <t>CO-2x</t>
  </si>
  <si>
    <t>CO-3</t>
  </si>
  <si>
    <t>CO-6</t>
  </si>
  <si>
    <t>CO-7</t>
  </si>
  <si>
    <t>Kt-2</t>
  </si>
  <si>
    <t>Kt-6</t>
  </si>
  <si>
    <t>Kt-7</t>
  </si>
  <si>
    <t>PG6PDC</t>
  </si>
  <si>
    <t>V9Kt</t>
  </si>
  <si>
    <t>tlaková zkouška hadice</t>
  </si>
  <si>
    <t>tlaková zkouška hadice hydrantu D25</t>
  </si>
  <si>
    <t>vyřazení a likvidace</t>
  </si>
  <si>
    <t>vyřazení a likvidace hasicích přístrojů</t>
  </si>
  <si>
    <t>výstřiková tryska</t>
  </si>
  <si>
    <t>kontrolní manometr</t>
  </si>
  <si>
    <t>manometr hasicího přístroje</t>
  </si>
  <si>
    <t>závitový přechod</t>
  </si>
  <si>
    <t>stoupací trubka</t>
  </si>
  <si>
    <t>ventil</t>
  </si>
  <si>
    <t>pojistka hasicího přístroje</t>
  </si>
  <si>
    <t>univerzální</t>
  </si>
  <si>
    <t>bezpečnostní tabulka</t>
  </si>
  <si>
    <t>tabulka s textem "hasicí prostředky"</t>
  </si>
  <si>
    <t>hadice D25/30</t>
  </si>
  <si>
    <t>hadice hydrantového systému D25 o délce 30 metrů s koncovkou z hliníku</t>
  </si>
  <si>
    <t>naviják D25</t>
  </si>
  <si>
    <t>hydrantový naviják D25 bez hadice</t>
  </si>
  <si>
    <t>proudnice D25</t>
  </si>
  <si>
    <t>proudnice hydrantového systému D25</t>
  </si>
  <si>
    <t>propojná hadice D25</t>
  </si>
  <si>
    <t>propojná hadice hydrantového systému D25</t>
  </si>
  <si>
    <t>skříň D25</t>
  </si>
  <si>
    <t>nástěnná skříň hydrantového systému D25</t>
  </si>
  <si>
    <t>spojka D25 pevná</t>
  </si>
  <si>
    <t>hydrantová spojka D25 - pevná</t>
  </si>
  <si>
    <t>ventil D25 mosaz</t>
  </si>
  <si>
    <t>hydrantový ventil D25 - mosaz</t>
  </si>
  <si>
    <t>jiné práce servisní práce četně drobného spotřebního materiálu (např. těsnění, plomba, pružina, mazací tuk)</t>
  </si>
  <si>
    <t>hasicí přístroj CO2</t>
  </si>
  <si>
    <t>práškový hasicí přístroj</t>
  </si>
  <si>
    <t>vodní hasicí přístroj</t>
  </si>
  <si>
    <t>hadice hasicího přístroje</t>
  </si>
  <si>
    <t>výstřiková tryska hasicího přístroje</t>
  </si>
  <si>
    <t>závitový přechod hasicího přístroje</t>
  </si>
  <si>
    <t>stoupací trubka hasicího přístroje</t>
  </si>
  <si>
    <t>ventil hasicího přístroje</t>
  </si>
  <si>
    <t>věšák hasícího přístroje</t>
  </si>
  <si>
    <t>doplnění hasiva</t>
  </si>
  <si>
    <t>doplnění hasiva 5 % na 1 rok</t>
  </si>
  <si>
    <t>výměna hasicího přístroje za nový</t>
  </si>
  <si>
    <t>výměna hasicího přístroje za nový 5 % na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</si>
</sst>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5" fillId="6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9" fontId="2" fillId="3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 topLeftCell="A1">
      <selection activeCell="T34" sqref="S34:T34"/>
    </sheetView>
  </sheetViews>
  <sheetFormatPr defaultColWidth="9.140625" defaultRowHeight="15"/>
  <cols>
    <col min="1" max="1" width="23.8515625" style="2" customWidth="1"/>
    <col min="2" max="2" width="36.7109375" style="2" customWidth="1"/>
    <col min="3" max="3" width="8.57421875" style="1" customWidth="1"/>
    <col min="4" max="6" width="10.7109375" style="1" customWidth="1"/>
    <col min="7" max="7" width="12.421875" style="1" customWidth="1"/>
    <col min="8" max="8" width="9.00390625" style="1" customWidth="1"/>
    <col min="9" max="10" width="9.140625" style="1" customWidth="1"/>
    <col min="11" max="13" width="12.8515625" style="1" customWidth="1"/>
    <col min="14" max="15" width="12.8515625" style="0" customWidth="1"/>
    <col min="16" max="17" width="13.57421875" style="0" customWidth="1"/>
  </cols>
  <sheetData>
    <row r="1" spans="1:17" ht="27.75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8.7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3" ht="11.25" customHeight="1">
      <c r="A3"/>
      <c r="B3" s="10"/>
      <c r="C3"/>
      <c r="D3"/>
      <c r="E3"/>
      <c r="F3" s="11"/>
      <c r="G3"/>
      <c r="H3"/>
      <c r="I3"/>
      <c r="J3"/>
      <c r="K3"/>
      <c r="L3"/>
      <c r="M3"/>
    </row>
    <row r="4" spans="1:13" ht="24" customHeight="1">
      <c r="A4" s="34" t="s">
        <v>14</v>
      </c>
      <c r="B4" s="34"/>
      <c r="C4" s="34"/>
      <c r="D4" s="35"/>
      <c r="E4" s="35"/>
      <c r="F4" s="35"/>
      <c r="G4" s="35"/>
      <c r="H4" s="35"/>
      <c r="I4"/>
      <c r="J4"/>
      <c r="K4"/>
      <c r="L4"/>
      <c r="M4"/>
    </row>
    <row r="5" spans="1:13" ht="11.25" customHeight="1">
      <c r="A5"/>
      <c r="B5" s="10"/>
      <c r="C5"/>
      <c r="D5"/>
      <c r="E5"/>
      <c r="F5" s="11"/>
      <c r="G5"/>
      <c r="H5"/>
      <c r="I5"/>
      <c r="J5"/>
      <c r="K5"/>
      <c r="L5"/>
      <c r="M5"/>
    </row>
    <row r="6" spans="1:17" ht="23.25" customHeight="1">
      <c r="A6" s="36" t="s">
        <v>0</v>
      </c>
      <c r="B6" s="36" t="s">
        <v>1</v>
      </c>
      <c r="C6" s="37" t="s">
        <v>2</v>
      </c>
      <c r="D6" s="36" t="s">
        <v>6</v>
      </c>
      <c r="E6" s="36"/>
      <c r="F6" s="36"/>
      <c r="G6" s="36"/>
      <c r="H6" s="38" t="s">
        <v>16</v>
      </c>
      <c r="I6" s="38" t="s">
        <v>9</v>
      </c>
      <c r="J6" s="36" t="s">
        <v>4</v>
      </c>
      <c r="K6" s="36" t="s">
        <v>7</v>
      </c>
      <c r="L6" s="36"/>
      <c r="M6" s="36"/>
      <c r="N6" s="36"/>
      <c r="O6" s="38" t="s">
        <v>11</v>
      </c>
      <c r="P6" s="38" t="s">
        <v>12</v>
      </c>
      <c r="Q6" s="38" t="s">
        <v>17</v>
      </c>
    </row>
    <row r="7" spans="1:17" ht="63.75" customHeight="1">
      <c r="A7" s="36"/>
      <c r="B7" s="36"/>
      <c r="C7" s="37"/>
      <c r="D7" s="3" t="s">
        <v>28</v>
      </c>
      <c r="E7" s="3" t="s">
        <v>10</v>
      </c>
      <c r="F7" s="3" t="s">
        <v>78</v>
      </c>
      <c r="G7" s="3" t="s">
        <v>80</v>
      </c>
      <c r="H7" s="39"/>
      <c r="I7" s="39"/>
      <c r="J7" s="36"/>
      <c r="K7" s="3" t="s">
        <v>5</v>
      </c>
      <c r="L7" s="3" t="s">
        <v>8</v>
      </c>
      <c r="M7" s="3" t="s">
        <v>79</v>
      </c>
      <c r="N7" s="3" t="s">
        <v>81</v>
      </c>
      <c r="O7" s="39"/>
      <c r="P7" s="39"/>
      <c r="Q7" s="39"/>
    </row>
    <row r="8" spans="1:17" ht="18.75" customHeight="1">
      <c r="A8" s="4">
        <v>10</v>
      </c>
      <c r="B8" s="4" t="s">
        <v>69</v>
      </c>
      <c r="C8" s="5" t="s">
        <v>3</v>
      </c>
      <c r="D8" s="8"/>
      <c r="E8" s="8"/>
      <c r="F8" s="8"/>
      <c r="G8" s="8"/>
      <c r="H8" s="7"/>
      <c r="I8" s="6">
        <v>5</v>
      </c>
      <c r="J8" s="6">
        <v>2</v>
      </c>
      <c r="K8" s="9">
        <f>D8*J8</f>
        <v>0</v>
      </c>
      <c r="L8" s="9">
        <f>E8/I8*J8</f>
        <v>0</v>
      </c>
      <c r="M8" s="9">
        <f>(F8*5%)*J8</f>
        <v>0</v>
      </c>
      <c r="N8" s="9">
        <f>(G8*5%)*J8</f>
        <v>0</v>
      </c>
      <c r="O8" s="9">
        <f>SUM(K8:N8)</f>
        <v>0</v>
      </c>
      <c r="P8" s="9">
        <f>O8*4</f>
        <v>0</v>
      </c>
      <c r="Q8" s="9">
        <f>(P8*H8)+P8</f>
        <v>0</v>
      </c>
    </row>
    <row r="9" spans="1:17" ht="18.75" customHeight="1">
      <c r="A9" s="4" t="s">
        <v>30</v>
      </c>
      <c r="B9" s="25" t="s">
        <v>69</v>
      </c>
      <c r="C9" s="5" t="s">
        <v>3</v>
      </c>
      <c r="D9" s="27"/>
      <c r="E9" s="27"/>
      <c r="F9" s="27"/>
      <c r="G9" s="27"/>
      <c r="H9" s="41"/>
      <c r="I9" s="6">
        <v>5</v>
      </c>
      <c r="J9" s="6">
        <v>2</v>
      </c>
      <c r="K9" s="9">
        <f aca="true" t="shared" si="0" ref="K9:K19">D9*J9</f>
        <v>0</v>
      </c>
      <c r="L9" s="9">
        <f aca="true" t="shared" si="1" ref="L9:L21">E9/I9*J9</f>
        <v>0</v>
      </c>
      <c r="M9" s="9">
        <f aca="true" t="shared" si="2" ref="M9:M18">(F9*5%)*J9</f>
        <v>0</v>
      </c>
      <c r="N9" s="16">
        <f aca="true" t="shared" si="3" ref="N9:N18">(G9*5%)*J9</f>
        <v>0</v>
      </c>
      <c r="O9" s="9">
        <f aca="true" t="shared" si="4" ref="O9:O19">SUM(K9:N9)</f>
        <v>0</v>
      </c>
      <c r="P9" s="9">
        <f aca="true" t="shared" si="5" ref="P9:P39">O9*4</f>
        <v>0</v>
      </c>
      <c r="Q9" s="9">
        <f aca="true" t="shared" si="6" ref="Q9:Q19">(P9*H9)+P9</f>
        <v>0</v>
      </c>
    </row>
    <row r="10" spans="1:17" ht="18.75" customHeight="1">
      <c r="A10" s="4" t="s">
        <v>31</v>
      </c>
      <c r="B10" s="25" t="s">
        <v>69</v>
      </c>
      <c r="C10" s="5" t="s">
        <v>3</v>
      </c>
      <c r="D10" s="27"/>
      <c r="E10" s="27"/>
      <c r="F10" s="27"/>
      <c r="G10" s="27"/>
      <c r="H10" s="41"/>
      <c r="I10" s="6">
        <v>5</v>
      </c>
      <c r="J10" s="5">
        <v>3</v>
      </c>
      <c r="K10" s="9">
        <f t="shared" si="0"/>
        <v>0</v>
      </c>
      <c r="L10" s="9">
        <f t="shared" si="1"/>
        <v>0</v>
      </c>
      <c r="M10" s="9">
        <f t="shared" si="2"/>
        <v>0</v>
      </c>
      <c r="N10" s="16">
        <f t="shared" si="3"/>
        <v>0</v>
      </c>
      <c r="O10" s="9">
        <f t="shared" si="4"/>
        <v>0</v>
      </c>
      <c r="P10" s="9">
        <f t="shared" si="5"/>
        <v>0</v>
      </c>
      <c r="Q10" s="9">
        <f t="shared" si="6"/>
        <v>0</v>
      </c>
    </row>
    <row r="11" spans="1:17" ht="18.75" customHeight="1">
      <c r="A11" s="4" t="s">
        <v>32</v>
      </c>
      <c r="B11" s="25" t="s">
        <v>69</v>
      </c>
      <c r="C11" s="5" t="s">
        <v>3</v>
      </c>
      <c r="D11" s="27"/>
      <c r="E11" s="27"/>
      <c r="F11" s="27"/>
      <c r="G11" s="27"/>
      <c r="H11" s="41"/>
      <c r="I11" s="6">
        <v>5</v>
      </c>
      <c r="J11" s="5">
        <v>1</v>
      </c>
      <c r="K11" s="9">
        <f t="shared" si="0"/>
        <v>0</v>
      </c>
      <c r="L11" s="9">
        <f t="shared" si="1"/>
        <v>0</v>
      </c>
      <c r="M11" s="9">
        <f t="shared" si="2"/>
        <v>0</v>
      </c>
      <c r="N11" s="16">
        <f t="shared" si="3"/>
        <v>0</v>
      </c>
      <c r="O11" s="9">
        <f t="shared" si="4"/>
        <v>0</v>
      </c>
      <c r="P11" s="9">
        <f t="shared" si="5"/>
        <v>0</v>
      </c>
      <c r="Q11" s="9">
        <f t="shared" si="6"/>
        <v>0</v>
      </c>
    </row>
    <row r="12" spans="1:17" ht="18.75" customHeight="1">
      <c r="A12" s="4" t="s">
        <v>33</v>
      </c>
      <c r="B12" s="25" t="s">
        <v>69</v>
      </c>
      <c r="C12" s="5" t="s">
        <v>3</v>
      </c>
      <c r="D12" s="27"/>
      <c r="E12" s="27"/>
      <c r="F12" s="27"/>
      <c r="G12" s="27"/>
      <c r="H12" s="41"/>
      <c r="I12" s="6">
        <v>5</v>
      </c>
      <c r="J12" s="5">
        <v>4</v>
      </c>
      <c r="K12" s="9">
        <f t="shared" si="0"/>
        <v>0</v>
      </c>
      <c r="L12" s="9">
        <f t="shared" si="1"/>
        <v>0</v>
      </c>
      <c r="M12" s="9">
        <f t="shared" si="2"/>
        <v>0</v>
      </c>
      <c r="N12" s="16">
        <f t="shared" si="3"/>
        <v>0</v>
      </c>
      <c r="O12" s="9">
        <f t="shared" si="4"/>
        <v>0</v>
      </c>
      <c r="P12" s="9">
        <f t="shared" si="5"/>
        <v>0</v>
      </c>
      <c r="Q12" s="9">
        <f t="shared" si="6"/>
        <v>0</v>
      </c>
    </row>
    <row r="13" spans="1:17" ht="18.75" customHeight="1">
      <c r="A13" s="4" t="s">
        <v>34</v>
      </c>
      <c r="B13" s="25" t="s">
        <v>69</v>
      </c>
      <c r="C13" s="5" t="s">
        <v>3</v>
      </c>
      <c r="D13" s="27"/>
      <c r="E13" s="27"/>
      <c r="F13" s="27"/>
      <c r="G13" s="27"/>
      <c r="H13" s="41"/>
      <c r="I13" s="6">
        <v>5</v>
      </c>
      <c r="J13" s="5">
        <v>1</v>
      </c>
      <c r="K13" s="9">
        <f t="shared" si="0"/>
        <v>0</v>
      </c>
      <c r="L13" s="9">
        <f t="shared" si="1"/>
        <v>0</v>
      </c>
      <c r="M13" s="9">
        <f t="shared" si="2"/>
        <v>0</v>
      </c>
      <c r="N13" s="16">
        <f t="shared" si="3"/>
        <v>0</v>
      </c>
      <c r="O13" s="9">
        <f t="shared" si="4"/>
        <v>0</v>
      </c>
      <c r="P13" s="9">
        <f t="shared" si="5"/>
        <v>0</v>
      </c>
      <c r="Q13" s="9">
        <f t="shared" si="6"/>
        <v>0</v>
      </c>
    </row>
    <row r="14" spans="1:17" ht="18.75" customHeight="1">
      <c r="A14" s="4" t="s">
        <v>35</v>
      </c>
      <c r="B14" s="4" t="s">
        <v>70</v>
      </c>
      <c r="C14" s="5" t="s">
        <v>3</v>
      </c>
      <c r="D14" s="27"/>
      <c r="E14" s="27"/>
      <c r="F14" s="27"/>
      <c r="G14" s="27"/>
      <c r="H14" s="41"/>
      <c r="I14" s="6">
        <v>5</v>
      </c>
      <c r="J14" s="5">
        <v>1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16">
        <f t="shared" si="3"/>
        <v>0</v>
      </c>
      <c r="O14" s="9">
        <f t="shared" si="4"/>
        <v>0</v>
      </c>
      <c r="P14" s="9">
        <f t="shared" si="5"/>
        <v>0</v>
      </c>
      <c r="Q14" s="9">
        <f t="shared" si="6"/>
        <v>0</v>
      </c>
    </row>
    <row r="15" spans="1:17" ht="18.75" customHeight="1">
      <c r="A15" s="4" t="s">
        <v>36</v>
      </c>
      <c r="B15" s="25" t="s">
        <v>70</v>
      </c>
      <c r="C15" s="5" t="s">
        <v>3</v>
      </c>
      <c r="D15" s="27"/>
      <c r="E15" s="27"/>
      <c r="F15" s="27"/>
      <c r="G15" s="27"/>
      <c r="H15" s="41"/>
      <c r="I15" s="6">
        <v>5</v>
      </c>
      <c r="J15" s="5">
        <v>5</v>
      </c>
      <c r="K15" s="9">
        <f t="shared" si="0"/>
        <v>0</v>
      </c>
      <c r="L15" s="9">
        <f t="shared" si="1"/>
        <v>0</v>
      </c>
      <c r="M15" s="9">
        <f t="shared" si="2"/>
        <v>0</v>
      </c>
      <c r="N15" s="16">
        <f t="shared" si="3"/>
        <v>0</v>
      </c>
      <c r="O15" s="9">
        <f t="shared" si="4"/>
        <v>0</v>
      </c>
      <c r="P15" s="9">
        <f t="shared" si="5"/>
        <v>0</v>
      </c>
      <c r="Q15" s="9">
        <f t="shared" si="6"/>
        <v>0</v>
      </c>
    </row>
    <row r="16" spans="1:17" ht="18.75" customHeight="1">
      <c r="A16" s="4" t="s">
        <v>37</v>
      </c>
      <c r="B16" s="25" t="s">
        <v>70</v>
      </c>
      <c r="C16" s="5" t="s">
        <v>3</v>
      </c>
      <c r="D16" s="27"/>
      <c r="E16" s="27"/>
      <c r="F16" s="27"/>
      <c r="G16" s="27"/>
      <c r="H16" s="41"/>
      <c r="I16" s="6">
        <v>5</v>
      </c>
      <c r="J16" s="5">
        <v>1</v>
      </c>
      <c r="K16" s="9">
        <f t="shared" si="0"/>
        <v>0</v>
      </c>
      <c r="L16" s="9">
        <f t="shared" si="1"/>
        <v>0</v>
      </c>
      <c r="M16" s="9">
        <f t="shared" si="2"/>
        <v>0</v>
      </c>
      <c r="N16" s="16">
        <f t="shared" si="3"/>
        <v>0</v>
      </c>
      <c r="O16" s="9">
        <f t="shared" si="4"/>
        <v>0</v>
      </c>
      <c r="P16" s="9">
        <f t="shared" si="5"/>
        <v>0</v>
      </c>
      <c r="Q16" s="9">
        <f t="shared" si="6"/>
        <v>0</v>
      </c>
    </row>
    <row r="17" spans="1:17" ht="18.75" customHeight="1">
      <c r="A17" s="4" t="s">
        <v>38</v>
      </c>
      <c r="B17" s="25" t="s">
        <v>70</v>
      </c>
      <c r="C17" s="5" t="s">
        <v>3</v>
      </c>
      <c r="D17" s="27"/>
      <c r="E17" s="27"/>
      <c r="F17" s="27"/>
      <c r="G17" s="27"/>
      <c r="H17" s="41"/>
      <c r="I17" s="6">
        <v>5</v>
      </c>
      <c r="J17" s="5">
        <v>16</v>
      </c>
      <c r="K17" s="9">
        <f t="shared" si="0"/>
        <v>0</v>
      </c>
      <c r="L17" s="9">
        <f t="shared" si="1"/>
        <v>0</v>
      </c>
      <c r="M17" s="9">
        <f t="shared" si="2"/>
        <v>0</v>
      </c>
      <c r="N17" s="16">
        <f t="shared" si="3"/>
        <v>0</v>
      </c>
      <c r="O17" s="9">
        <f t="shared" si="4"/>
        <v>0</v>
      </c>
      <c r="P17" s="9">
        <f t="shared" si="5"/>
        <v>0</v>
      </c>
      <c r="Q17" s="9">
        <f t="shared" si="6"/>
        <v>0</v>
      </c>
    </row>
    <row r="18" spans="1:17" ht="18.75" customHeight="1">
      <c r="A18" s="4" t="s">
        <v>39</v>
      </c>
      <c r="B18" s="4" t="s">
        <v>71</v>
      </c>
      <c r="C18" s="5" t="s">
        <v>3</v>
      </c>
      <c r="D18" s="27"/>
      <c r="E18" s="27"/>
      <c r="F18" s="27"/>
      <c r="G18" s="27"/>
      <c r="H18" s="41"/>
      <c r="I18" s="6">
        <v>3</v>
      </c>
      <c r="J18" s="5">
        <v>3</v>
      </c>
      <c r="K18" s="9">
        <f t="shared" si="0"/>
        <v>0</v>
      </c>
      <c r="L18" s="9">
        <f t="shared" si="1"/>
        <v>0</v>
      </c>
      <c r="M18" s="9">
        <f t="shared" si="2"/>
        <v>0</v>
      </c>
      <c r="N18" s="16">
        <f t="shared" si="3"/>
        <v>0</v>
      </c>
      <c r="O18" s="9">
        <f t="shared" si="4"/>
        <v>0</v>
      </c>
      <c r="P18" s="9">
        <f t="shared" si="5"/>
        <v>0</v>
      </c>
      <c r="Q18" s="9">
        <f t="shared" si="6"/>
        <v>0</v>
      </c>
    </row>
    <row r="19" spans="1:17" ht="18.75" customHeight="1">
      <c r="A19" s="4" t="s">
        <v>19</v>
      </c>
      <c r="B19" s="4" t="s">
        <v>21</v>
      </c>
      <c r="C19" s="5" t="s">
        <v>3</v>
      </c>
      <c r="D19" s="27"/>
      <c r="E19" s="40"/>
      <c r="F19" s="40"/>
      <c r="G19" s="40"/>
      <c r="H19" s="41"/>
      <c r="I19" s="40"/>
      <c r="J19" s="5">
        <v>1</v>
      </c>
      <c r="K19" s="9">
        <f t="shared" si="0"/>
        <v>0</v>
      </c>
      <c r="L19" s="40"/>
      <c r="M19" s="40"/>
      <c r="N19" s="40"/>
      <c r="O19" s="9">
        <f t="shared" si="4"/>
        <v>0</v>
      </c>
      <c r="P19" s="9">
        <f t="shared" si="5"/>
        <v>0</v>
      </c>
      <c r="Q19" s="9">
        <f t="shared" si="6"/>
        <v>0</v>
      </c>
    </row>
    <row r="20" spans="1:17" ht="18.75" customHeight="1">
      <c r="A20" s="4" t="s">
        <v>22</v>
      </c>
      <c r="B20" s="4" t="s">
        <v>20</v>
      </c>
      <c r="C20" s="5" t="s">
        <v>3</v>
      </c>
      <c r="D20" s="27"/>
      <c r="E20" s="40"/>
      <c r="F20" s="40"/>
      <c r="G20" s="40"/>
      <c r="H20" s="41"/>
      <c r="I20" s="40"/>
      <c r="J20" s="5">
        <v>2</v>
      </c>
      <c r="K20" s="9">
        <f aca="true" t="shared" si="7" ref="K20">D20*J20</f>
        <v>0</v>
      </c>
      <c r="L20" s="40"/>
      <c r="M20" s="40"/>
      <c r="N20" s="40"/>
      <c r="O20" s="9">
        <f aca="true" t="shared" si="8" ref="O20">SUM(K20:N20)</f>
        <v>0</v>
      </c>
      <c r="P20" s="9">
        <f t="shared" si="5"/>
        <v>0</v>
      </c>
      <c r="Q20" s="9">
        <f aca="true" t="shared" si="9" ref="Q20">(P20*H20)+P20</f>
        <v>0</v>
      </c>
    </row>
    <row r="21" spans="1:17" ht="18.75" customHeight="1">
      <c r="A21" s="14" t="s">
        <v>40</v>
      </c>
      <c r="B21" s="17" t="s">
        <v>41</v>
      </c>
      <c r="C21" s="15" t="s">
        <v>3</v>
      </c>
      <c r="D21" s="40"/>
      <c r="E21" s="18"/>
      <c r="F21" s="40"/>
      <c r="G21" s="40"/>
      <c r="H21" s="41"/>
      <c r="I21" s="15">
        <v>5</v>
      </c>
      <c r="J21" s="5">
        <v>2</v>
      </c>
      <c r="K21" s="40"/>
      <c r="L21" s="16">
        <f t="shared" si="1"/>
        <v>0</v>
      </c>
      <c r="M21" s="40"/>
      <c r="N21" s="40"/>
      <c r="O21" s="16">
        <f aca="true" t="shared" si="10" ref="O21:O38">SUM(K21:N21)</f>
        <v>0</v>
      </c>
      <c r="P21" s="16">
        <f aca="true" t="shared" si="11" ref="P21:P38">O21*4</f>
        <v>0</v>
      </c>
      <c r="Q21" s="16">
        <f aca="true" t="shared" si="12" ref="Q21:Q38">(P21*H21)+P21</f>
        <v>0</v>
      </c>
    </row>
    <row r="22" spans="1:17" ht="18.75" customHeight="1">
      <c r="A22" s="19" t="s">
        <v>42</v>
      </c>
      <c r="B22" s="21" t="s">
        <v>43</v>
      </c>
      <c r="C22" s="20" t="s">
        <v>3</v>
      </c>
      <c r="D22" s="13"/>
      <c r="E22" s="40"/>
      <c r="F22" s="40"/>
      <c r="G22" s="40"/>
      <c r="H22" s="41"/>
      <c r="I22" s="40"/>
      <c r="J22" s="5">
        <v>2</v>
      </c>
      <c r="K22" s="16">
        <f aca="true" t="shared" si="13" ref="K22:K38">D22*J22</f>
        <v>0</v>
      </c>
      <c r="L22" s="40"/>
      <c r="M22" s="40"/>
      <c r="N22" s="40"/>
      <c r="O22" s="16">
        <f t="shared" si="10"/>
        <v>0</v>
      </c>
      <c r="P22" s="16">
        <f t="shared" si="11"/>
        <v>0</v>
      </c>
      <c r="Q22" s="16">
        <f t="shared" si="12"/>
        <v>0</v>
      </c>
    </row>
    <row r="23" spans="1:17" ht="18.75" customHeight="1">
      <c r="A23" s="19" t="s">
        <v>23</v>
      </c>
      <c r="B23" s="19" t="s">
        <v>72</v>
      </c>
      <c r="C23" s="23" t="s">
        <v>3</v>
      </c>
      <c r="D23" s="27"/>
      <c r="E23" s="40"/>
      <c r="F23" s="40"/>
      <c r="G23" s="40"/>
      <c r="H23" s="41"/>
      <c r="I23" s="40"/>
      <c r="J23" s="5">
        <v>1</v>
      </c>
      <c r="K23" s="16">
        <f t="shared" si="13"/>
        <v>0</v>
      </c>
      <c r="L23" s="40"/>
      <c r="M23" s="40"/>
      <c r="N23" s="40"/>
      <c r="O23" s="16">
        <f t="shared" si="10"/>
        <v>0</v>
      </c>
      <c r="P23" s="16">
        <f t="shared" si="11"/>
        <v>0</v>
      </c>
      <c r="Q23" s="16">
        <f t="shared" si="12"/>
        <v>0</v>
      </c>
    </row>
    <row r="24" spans="1:17" ht="18.75" customHeight="1">
      <c r="A24" s="19" t="s">
        <v>44</v>
      </c>
      <c r="B24" s="21" t="s">
        <v>73</v>
      </c>
      <c r="C24" s="23" t="s">
        <v>3</v>
      </c>
      <c r="D24" s="27"/>
      <c r="E24" s="40"/>
      <c r="F24" s="40"/>
      <c r="G24" s="40"/>
      <c r="H24" s="41"/>
      <c r="I24" s="40"/>
      <c r="J24" s="5">
        <v>1</v>
      </c>
      <c r="K24" s="16">
        <f t="shared" si="13"/>
        <v>0</v>
      </c>
      <c r="L24" s="40"/>
      <c r="M24" s="40"/>
      <c r="N24" s="40"/>
      <c r="O24" s="16">
        <f t="shared" si="10"/>
        <v>0</v>
      </c>
      <c r="P24" s="16">
        <f t="shared" si="11"/>
        <v>0</v>
      </c>
      <c r="Q24" s="16">
        <f t="shared" si="12"/>
        <v>0</v>
      </c>
    </row>
    <row r="25" spans="1:17" ht="18.75" customHeight="1">
      <c r="A25" s="19" t="s">
        <v>45</v>
      </c>
      <c r="B25" s="19" t="s">
        <v>46</v>
      </c>
      <c r="C25" s="23" t="s">
        <v>3</v>
      </c>
      <c r="D25" s="27"/>
      <c r="E25" s="40"/>
      <c r="F25" s="40"/>
      <c r="G25" s="40"/>
      <c r="H25" s="41"/>
      <c r="I25" s="40"/>
      <c r="J25" s="5">
        <v>1</v>
      </c>
      <c r="K25" s="16">
        <f t="shared" si="13"/>
        <v>0</v>
      </c>
      <c r="L25" s="40"/>
      <c r="M25" s="40"/>
      <c r="N25" s="40"/>
      <c r="O25" s="16">
        <f t="shared" si="10"/>
        <v>0</v>
      </c>
      <c r="P25" s="16">
        <f t="shared" si="11"/>
        <v>0</v>
      </c>
      <c r="Q25" s="16">
        <f t="shared" si="12"/>
        <v>0</v>
      </c>
    </row>
    <row r="26" spans="1:17" ht="18.75" customHeight="1">
      <c r="A26" s="19" t="s">
        <v>47</v>
      </c>
      <c r="B26" s="21" t="s">
        <v>74</v>
      </c>
      <c r="C26" s="23" t="s">
        <v>3</v>
      </c>
      <c r="D26" s="27"/>
      <c r="E26" s="40"/>
      <c r="F26" s="40"/>
      <c r="G26" s="40"/>
      <c r="H26" s="41"/>
      <c r="I26" s="40"/>
      <c r="J26" s="5">
        <v>1</v>
      </c>
      <c r="K26" s="16">
        <f t="shared" si="13"/>
        <v>0</v>
      </c>
      <c r="L26" s="40"/>
      <c r="M26" s="40"/>
      <c r="N26" s="40"/>
      <c r="O26" s="16">
        <f t="shared" si="10"/>
        <v>0</v>
      </c>
      <c r="P26" s="16">
        <f t="shared" si="11"/>
        <v>0</v>
      </c>
      <c r="Q26" s="16">
        <f t="shared" si="12"/>
        <v>0</v>
      </c>
    </row>
    <row r="27" spans="1:17" ht="18.75" customHeight="1">
      <c r="A27" s="19" t="s">
        <v>48</v>
      </c>
      <c r="B27" s="19" t="s">
        <v>75</v>
      </c>
      <c r="C27" s="23" t="s">
        <v>3</v>
      </c>
      <c r="D27" s="27"/>
      <c r="E27" s="40"/>
      <c r="F27" s="40"/>
      <c r="G27" s="40"/>
      <c r="H27" s="41"/>
      <c r="I27" s="40"/>
      <c r="J27" s="5">
        <v>1</v>
      </c>
      <c r="K27" s="16">
        <f t="shared" si="13"/>
        <v>0</v>
      </c>
      <c r="L27" s="40"/>
      <c r="M27" s="40"/>
      <c r="N27" s="40"/>
      <c r="O27" s="16">
        <f t="shared" si="10"/>
        <v>0</v>
      </c>
      <c r="P27" s="16">
        <f t="shared" si="11"/>
        <v>0</v>
      </c>
      <c r="Q27" s="16">
        <f t="shared" si="12"/>
        <v>0</v>
      </c>
    </row>
    <row r="28" spans="1:17" ht="18.75" customHeight="1">
      <c r="A28" s="19" t="s">
        <v>49</v>
      </c>
      <c r="B28" s="19" t="s">
        <v>76</v>
      </c>
      <c r="C28" s="23" t="s">
        <v>3</v>
      </c>
      <c r="D28" s="27"/>
      <c r="E28" s="40"/>
      <c r="F28" s="40"/>
      <c r="G28" s="40"/>
      <c r="H28" s="41"/>
      <c r="I28" s="40"/>
      <c r="J28" s="5">
        <v>1</v>
      </c>
      <c r="K28" s="16">
        <f t="shared" si="13"/>
        <v>0</v>
      </c>
      <c r="L28" s="40"/>
      <c r="M28" s="40"/>
      <c r="N28" s="40"/>
      <c r="O28" s="16">
        <f t="shared" si="10"/>
        <v>0</v>
      </c>
      <c r="P28" s="16">
        <f t="shared" si="11"/>
        <v>0</v>
      </c>
      <c r="Q28" s="16">
        <f t="shared" si="12"/>
        <v>0</v>
      </c>
    </row>
    <row r="29" spans="1:17" ht="18.75" customHeight="1">
      <c r="A29" s="19" t="s">
        <v>24</v>
      </c>
      <c r="B29" s="19" t="s">
        <v>50</v>
      </c>
      <c r="C29" s="23" t="s">
        <v>3</v>
      </c>
      <c r="D29" s="27"/>
      <c r="E29" s="40"/>
      <c r="F29" s="40"/>
      <c r="G29" s="40"/>
      <c r="H29" s="41"/>
      <c r="I29" s="40"/>
      <c r="J29" s="5">
        <v>1</v>
      </c>
      <c r="K29" s="16">
        <f t="shared" si="13"/>
        <v>0</v>
      </c>
      <c r="L29" s="40"/>
      <c r="M29" s="40"/>
      <c r="N29" s="40"/>
      <c r="O29" s="16">
        <f t="shared" si="10"/>
        <v>0</v>
      </c>
      <c r="P29" s="16">
        <f t="shared" si="11"/>
        <v>0</v>
      </c>
      <c r="Q29" s="16">
        <f t="shared" si="12"/>
        <v>0</v>
      </c>
    </row>
    <row r="30" spans="1:17" ht="18.75" customHeight="1">
      <c r="A30" s="19" t="s">
        <v>77</v>
      </c>
      <c r="B30" s="19" t="s">
        <v>51</v>
      </c>
      <c r="C30" s="23" t="s">
        <v>3</v>
      </c>
      <c r="D30" s="27"/>
      <c r="E30" s="40"/>
      <c r="F30" s="40"/>
      <c r="G30" s="40"/>
      <c r="H30" s="41"/>
      <c r="I30" s="40"/>
      <c r="J30" s="5">
        <v>1</v>
      </c>
      <c r="K30" s="16">
        <f t="shared" si="13"/>
        <v>0</v>
      </c>
      <c r="L30" s="40"/>
      <c r="M30" s="40"/>
      <c r="N30" s="40"/>
      <c r="O30" s="16">
        <f t="shared" si="10"/>
        <v>0</v>
      </c>
      <c r="P30" s="16">
        <f t="shared" si="11"/>
        <v>0</v>
      </c>
      <c r="Q30" s="16">
        <f t="shared" si="12"/>
        <v>0</v>
      </c>
    </row>
    <row r="31" spans="1:17" ht="18.75" customHeight="1">
      <c r="A31" s="19" t="s">
        <v>52</v>
      </c>
      <c r="B31" s="21" t="s">
        <v>53</v>
      </c>
      <c r="C31" s="23" t="s">
        <v>3</v>
      </c>
      <c r="D31" s="27"/>
      <c r="E31" s="40"/>
      <c r="F31" s="40"/>
      <c r="G31" s="40"/>
      <c r="H31" s="41"/>
      <c r="I31" s="40"/>
      <c r="J31" s="5">
        <v>1</v>
      </c>
      <c r="K31" s="16">
        <f t="shared" si="13"/>
        <v>0</v>
      </c>
      <c r="L31" s="40"/>
      <c r="M31" s="40"/>
      <c r="N31" s="40"/>
      <c r="O31" s="16">
        <f t="shared" si="10"/>
        <v>0</v>
      </c>
      <c r="P31" s="16">
        <f t="shared" si="11"/>
        <v>0</v>
      </c>
      <c r="Q31" s="16">
        <f t="shared" si="12"/>
        <v>0</v>
      </c>
    </row>
    <row r="32" spans="1:17" ht="30" customHeight="1">
      <c r="A32" s="22" t="s">
        <v>54</v>
      </c>
      <c r="B32" s="24" t="s">
        <v>55</v>
      </c>
      <c r="C32" s="23" t="s">
        <v>3</v>
      </c>
      <c r="D32" s="27"/>
      <c r="E32" s="40"/>
      <c r="F32" s="40"/>
      <c r="G32" s="40"/>
      <c r="H32" s="41"/>
      <c r="I32" s="40"/>
      <c r="J32" s="5">
        <v>1</v>
      </c>
      <c r="K32" s="16">
        <f t="shared" si="13"/>
        <v>0</v>
      </c>
      <c r="L32" s="40"/>
      <c r="M32" s="40"/>
      <c r="N32" s="40"/>
      <c r="O32" s="16">
        <f t="shared" si="10"/>
        <v>0</v>
      </c>
      <c r="P32" s="16">
        <f t="shared" si="11"/>
        <v>0</v>
      </c>
      <c r="Q32" s="16">
        <f t="shared" si="12"/>
        <v>0</v>
      </c>
    </row>
    <row r="33" spans="1:17" ht="18.75" customHeight="1">
      <c r="A33" s="22" t="s">
        <v>56</v>
      </c>
      <c r="B33" s="24" t="s">
        <v>57</v>
      </c>
      <c r="C33" s="23" t="s">
        <v>3</v>
      </c>
      <c r="D33" s="27"/>
      <c r="E33" s="40"/>
      <c r="F33" s="40"/>
      <c r="G33" s="40"/>
      <c r="H33" s="41"/>
      <c r="I33" s="40"/>
      <c r="J33" s="5">
        <v>1</v>
      </c>
      <c r="K33" s="16">
        <f t="shared" si="13"/>
        <v>0</v>
      </c>
      <c r="L33" s="40"/>
      <c r="M33" s="40"/>
      <c r="N33" s="40"/>
      <c r="O33" s="16">
        <f t="shared" si="10"/>
        <v>0</v>
      </c>
      <c r="P33" s="16">
        <f t="shared" si="11"/>
        <v>0</v>
      </c>
      <c r="Q33" s="16">
        <f t="shared" si="12"/>
        <v>0</v>
      </c>
    </row>
    <row r="34" spans="1:17" ht="18.75" customHeight="1">
      <c r="A34" s="22" t="s">
        <v>58</v>
      </c>
      <c r="B34" s="24" t="s">
        <v>59</v>
      </c>
      <c r="C34" s="23" t="s">
        <v>3</v>
      </c>
      <c r="D34" s="27"/>
      <c r="E34" s="40"/>
      <c r="F34" s="40"/>
      <c r="G34" s="40"/>
      <c r="H34" s="41"/>
      <c r="I34" s="40"/>
      <c r="J34" s="5">
        <v>1</v>
      </c>
      <c r="K34" s="16">
        <f t="shared" si="13"/>
        <v>0</v>
      </c>
      <c r="L34" s="40"/>
      <c r="M34" s="40"/>
      <c r="N34" s="40"/>
      <c r="O34" s="16">
        <f t="shared" si="10"/>
        <v>0</v>
      </c>
      <c r="P34" s="16">
        <f t="shared" si="11"/>
        <v>0</v>
      </c>
      <c r="Q34" s="16">
        <f t="shared" si="12"/>
        <v>0</v>
      </c>
    </row>
    <row r="35" spans="1:17" ht="18.75" customHeight="1">
      <c r="A35" s="22" t="s">
        <v>60</v>
      </c>
      <c r="B35" s="24" t="s">
        <v>61</v>
      </c>
      <c r="C35" s="23" t="s">
        <v>3</v>
      </c>
      <c r="D35" s="27"/>
      <c r="E35" s="40"/>
      <c r="F35" s="40"/>
      <c r="G35" s="40"/>
      <c r="H35" s="41"/>
      <c r="I35" s="40"/>
      <c r="J35" s="5">
        <v>1</v>
      </c>
      <c r="K35" s="16">
        <f t="shared" si="13"/>
        <v>0</v>
      </c>
      <c r="L35" s="40"/>
      <c r="M35" s="40"/>
      <c r="N35" s="40"/>
      <c r="O35" s="16">
        <f t="shared" si="10"/>
        <v>0</v>
      </c>
      <c r="P35" s="16">
        <f t="shared" si="11"/>
        <v>0</v>
      </c>
      <c r="Q35" s="16">
        <f t="shared" si="12"/>
        <v>0</v>
      </c>
    </row>
    <row r="36" spans="1:17" ht="18.75" customHeight="1">
      <c r="A36" s="22" t="s">
        <v>62</v>
      </c>
      <c r="B36" s="24" t="s">
        <v>63</v>
      </c>
      <c r="C36" s="23" t="s">
        <v>3</v>
      </c>
      <c r="D36" s="27"/>
      <c r="E36" s="40"/>
      <c r="F36" s="40"/>
      <c r="G36" s="40"/>
      <c r="H36" s="41"/>
      <c r="I36" s="40"/>
      <c r="J36" s="5">
        <v>1</v>
      </c>
      <c r="K36" s="16">
        <f t="shared" si="13"/>
        <v>0</v>
      </c>
      <c r="L36" s="40"/>
      <c r="M36" s="40"/>
      <c r="N36" s="40"/>
      <c r="O36" s="16">
        <f t="shared" si="10"/>
        <v>0</v>
      </c>
      <c r="P36" s="16">
        <f t="shared" si="11"/>
        <v>0</v>
      </c>
      <c r="Q36" s="16">
        <f t="shared" si="12"/>
        <v>0</v>
      </c>
    </row>
    <row r="37" spans="1:17" ht="18.75" customHeight="1">
      <c r="A37" s="22" t="s">
        <v>64</v>
      </c>
      <c r="B37" s="24" t="s">
        <v>65</v>
      </c>
      <c r="C37" s="23" t="s">
        <v>3</v>
      </c>
      <c r="D37" s="27"/>
      <c r="E37" s="40"/>
      <c r="F37" s="40"/>
      <c r="G37" s="40"/>
      <c r="H37" s="41"/>
      <c r="I37" s="40"/>
      <c r="J37" s="5">
        <v>1</v>
      </c>
      <c r="K37" s="16">
        <f t="shared" si="13"/>
        <v>0</v>
      </c>
      <c r="L37" s="40"/>
      <c r="M37" s="40"/>
      <c r="N37" s="40"/>
      <c r="O37" s="16">
        <f t="shared" si="10"/>
        <v>0</v>
      </c>
      <c r="P37" s="16">
        <f t="shared" si="11"/>
        <v>0</v>
      </c>
      <c r="Q37" s="16">
        <f t="shared" si="12"/>
        <v>0</v>
      </c>
    </row>
    <row r="38" spans="1:17" ht="18.75" customHeight="1">
      <c r="A38" s="22" t="s">
        <v>66</v>
      </c>
      <c r="B38" s="24" t="s">
        <v>67</v>
      </c>
      <c r="C38" s="23" t="s">
        <v>3</v>
      </c>
      <c r="D38" s="27"/>
      <c r="E38" s="40"/>
      <c r="F38" s="40"/>
      <c r="G38" s="40"/>
      <c r="H38" s="41"/>
      <c r="I38" s="40"/>
      <c r="J38" s="5">
        <v>1</v>
      </c>
      <c r="K38" s="16">
        <f t="shared" si="13"/>
        <v>0</v>
      </c>
      <c r="L38" s="40"/>
      <c r="M38" s="40"/>
      <c r="N38" s="40"/>
      <c r="O38" s="16">
        <f t="shared" si="10"/>
        <v>0</v>
      </c>
      <c r="P38" s="16">
        <f t="shared" si="11"/>
        <v>0</v>
      </c>
      <c r="Q38" s="16">
        <f t="shared" si="12"/>
        <v>0</v>
      </c>
    </row>
    <row r="39" spans="1:17" ht="39.75" customHeight="1">
      <c r="A39" s="4" t="s">
        <v>25</v>
      </c>
      <c r="B39" s="28" t="s">
        <v>68</v>
      </c>
      <c r="C39" s="5" t="s">
        <v>26</v>
      </c>
      <c r="D39" s="27"/>
      <c r="E39" s="40"/>
      <c r="F39" s="40"/>
      <c r="G39" s="40"/>
      <c r="H39" s="41"/>
      <c r="I39" s="40"/>
      <c r="J39" s="26">
        <v>3</v>
      </c>
      <c r="K39" s="9">
        <f aca="true" t="shared" si="14" ref="K39">D39*J39</f>
        <v>0</v>
      </c>
      <c r="L39" s="40"/>
      <c r="M39" s="40"/>
      <c r="N39" s="40"/>
      <c r="O39" s="9">
        <f aca="true" t="shared" si="15" ref="O39">SUM(K39:N39)</f>
        <v>0</v>
      </c>
      <c r="P39" s="9">
        <f t="shared" si="5"/>
        <v>0</v>
      </c>
      <c r="Q39" s="9">
        <f aca="true" t="shared" si="16" ref="Q39">(P39*H39)+P39</f>
        <v>0</v>
      </c>
    </row>
    <row r="40" spans="1:17" ht="23.25" customHeight="1">
      <c r="A40" s="31" t="s">
        <v>27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2">
        <f>SUM(P8:P39)</f>
        <v>0</v>
      </c>
      <c r="Q40" s="12">
        <f>SUM(Q8:Q39)</f>
        <v>0</v>
      </c>
    </row>
    <row r="42" spans="1:17" ht="15">
      <c r="A42" s="29" t="s">
        <v>15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ht="11.25" customHeight="1"/>
    <row r="44" spans="1:17" ht="15">
      <c r="A44" s="30" t="s">
        <v>18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</sheetData>
  <sheetProtection algorithmName="SHA-512" hashValue="d8l2mY4b6yz+icy/qgbY5cnK7YSkkKazEXfDjZVYyfD3t+EwUFwXUGcydoqhgQV5//T0eFIscDGEaJxyJlabDw==" saltValue="y9G6PjXcMmkU/Vo6hFU2Cw==" spinCount="100000" sheet="1" objects="1" scenarios="1"/>
  <protectedRanges>
    <protectedRange sqref="D19:D20 E21 D22:D39" name="Oblast3"/>
    <protectedRange sqref="D8:H8 D9:G18 H9:H39" name="Oblast2"/>
    <protectedRange sqref="D4" name="Oblast1"/>
  </protectedRanges>
  <mergeCells count="18">
    <mergeCell ref="P6:P7"/>
    <mergeCell ref="D6:G6"/>
    <mergeCell ref="A42:Q42"/>
    <mergeCell ref="A44:Q44"/>
    <mergeCell ref="A40:O40"/>
    <mergeCell ref="A2:Q2"/>
    <mergeCell ref="A1:Q1"/>
    <mergeCell ref="A4:C4"/>
    <mergeCell ref="D4:H4"/>
    <mergeCell ref="A6:A7"/>
    <mergeCell ref="B6:B7"/>
    <mergeCell ref="C6:C7"/>
    <mergeCell ref="I6:I7"/>
    <mergeCell ref="J6:J7"/>
    <mergeCell ref="H6:H7"/>
    <mergeCell ref="K6:N6"/>
    <mergeCell ref="O6:O7"/>
    <mergeCell ref="Q6:Q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2" r:id="rId1"/>
  <headerFooter>
    <oddHeader>&amp;RPříloha D2 výzvy k podání nabídky – Kalkulace nabídkové ceny</oddHeader>
    <oddFooter>&amp;RStránka &amp;P (celkem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2019-06-20T08:52:25Z</cp:lastPrinted>
  <dcterms:created xsi:type="dcterms:W3CDTF">2019-05-23T10:27:24Z</dcterms:created>
  <dcterms:modified xsi:type="dcterms:W3CDTF">2019-06-20T08:52:42Z</dcterms:modified>
  <cp:category/>
  <cp:version/>
  <cp:contentType/>
  <cp:contentStatus/>
</cp:coreProperties>
</file>