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23284_2019_Kontrola hasicích přístrojů II - PD\2020-01-20 Výzva\"/>
    </mc:Choice>
  </mc:AlternateContent>
  <bookViews>
    <workbookView xWindow="0" yWindow="120" windowWidth="14355" windowHeight="136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63" i="1" l="1"/>
  <c r="P63" i="1" s="1"/>
  <c r="Q63" i="1" s="1"/>
  <c r="R63" i="1" s="1"/>
  <c r="L64" i="1"/>
  <c r="P64" i="1" s="1"/>
  <c r="Q64" i="1" s="1"/>
  <c r="R64" i="1" s="1"/>
  <c r="L65" i="1"/>
  <c r="P65" i="1" s="1"/>
  <c r="Q65" i="1" s="1"/>
  <c r="R65" i="1" s="1"/>
  <c r="L66" i="1"/>
  <c r="P66" i="1" s="1"/>
  <c r="Q66" i="1" s="1"/>
  <c r="R66" i="1" s="1"/>
  <c r="L67" i="1"/>
  <c r="P67" i="1" s="1"/>
  <c r="Q67" i="1" s="1"/>
  <c r="R67" i="1" s="1"/>
  <c r="L68" i="1"/>
  <c r="P68" i="1" s="1"/>
  <c r="Q68" i="1" s="1"/>
  <c r="R68" i="1" s="1"/>
  <c r="L69" i="1"/>
  <c r="P69" i="1" s="1"/>
  <c r="Q69" i="1" s="1"/>
  <c r="R69" i="1" s="1"/>
  <c r="L70" i="1"/>
  <c r="P70" i="1" s="1"/>
  <c r="Q70" i="1" s="1"/>
  <c r="R70" i="1" s="1"/>
  <c r="L71" i="1"/>
  <c r="P71" i="1" s="1"/>
  <c r="Q71" i="1" s="1"/>
  <c r="R71" i="1" s="1"/>
  <c r="L72" i="1"/>
  <c r="P72" i="1" s="1"/>
  <c r="Q72" i="1" s="1"/>
  <c r="R72" i="1" s="1"/>
  <c r="L73" i="1"/>
  <c r="P73" i="1" s="1"/>
  <c r="Q73" i="1" s="1"/>
  <c r="R73" i="1" s="1"/>
  <c r="L74" i="1"/>
  <c r="P74" i="1" s="1"/>
  <c r="Q74" i="1" s="1"/>
  <c r="R74" i="1" s="1"/>
  <c r="L75" i="1"/>
  <c r="P75" i="1" s="1"/>
  <c r="Q75" i="1" s="1"/>
  <c r="R75" i="1" s="1"/>
  <c r="L76" i="1"/>
  <c r="P76" i="1" s="1"/>
  <c r="Q76" i="1" s="1"/>
  <c r="R76" i="1" s="1"/>
  <c r="L77" i="1"/>
  <c r="P77" i="1" s="1"/>
  <c r="Q77" i="1" s="1"/>
  <c r="R77" i="1" s="1"/>
  <c r="L78" i="1"/>
  <c r="P78" i="1" s="1"/>
  <c r="Q78" i="1" s="1"/>
  <c r="R78" i="1" s="1"/>
  <c r="L79" i="1"/>
  <c r="P79" i="1" s="1"/>
  <c r="Q79" i="1" s="1"/>
  <c r="R79" i="1" s="1"/>
  <c r="L80" i="1"/>
  <c r="P80" i="1" s="1"/>
  <c r="Q80" i="1" s="1"/>
  <c r="R80" i="1" s="1"/>
  <c r="L81" i="1"/>
  <c r="P81" i="1" s="1"/>
  <c r="Q81" i="1" s="1"/>
  <c r="R81" i="1" s="1"/>
  <c r="L82" i="1"/>
  <c r="P82" i="1" s="1"/>
  <c r="Q82" i="1" s="1"/>
  <c r="R82" i="1" s="1"/>
  <c r="L83" i="1"/>
  <c r="P83" i="1" s="1"/>
  <c r="Q83" i="1" s="1"/>
  <c r="R83" i="1" s="1"/>
  <c r="L84" i="1"/>
  <c r="P84" i="1" s="1"/>
  <c r="Q84" i="1" s="1"/>
  <c r="R84" i="1" s="1"/>
  <c r="L85" i="1"/>
  <c r="P85" i="1" s="1"/>
  <c r="Q85" i="1" s="1"/>
  <c r="R85" i="1" s="1"/>
  <c r="L86" i="1"/>
  <c r="P86" i="1" s="1"/>
  <c r="Q86" i="1" s="1"/>
  <c r="R86" i="1" s="1"/>
  <c r="L87" i="1"/>
  <c r="P87" i="1" s="1"/>
  <c r="Q87" i="1" s="1"/>
  <c r="R87" i="1" s="1"/>
  <c r="L88" i="1"/>
  <c r="P88" i="1" s="1"/>
  <c r="Q88" i="1" s="1"/>
  <c r="R88" i="1" s="1"/>
  <c r="L56" i="1"/>
  <c r="P56" i="1" s="1"/>
  <c r="Q56" i="1" s="1"/>
  <c r="R56" i="1" s="1"/>
  <c r="L57" i="1"/>
  <c r="P57" i="1" s="1"/>
  <c r="Q57" i="1" s="1"/>
  <c r="R57" i="1" s="1"/>
  <c r="L58" i="1"/>
  <c r="P58" i="1" s="1"/>
  <c r="Q58" i="1" s="1"/>
  <c r="R58" i="1" s="1"/>
  <c r="L59" i="1"/>
  <c r="P59" i="1" s="1"/>
  <c r="Q59" i="1" s="1"/>
  <c r="R59" i="1" s="1"/>
  <c r="L60" i="1"/>
  <c r="P60" i="1" s="1"/>
  <c r="Q60" i="1" s="1"/>
  <c r="R60" i="1" s="1"/>
  <c r="L9" i="1"/>
  <c r="M9" i="1"/>
  <c r="N9" i="1"/>
  <c r="P9" i="1" s="1"/>
  <c r="Q9" i="1" s="1"/>
  <c r="R9" i="1" s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P13" i="1" s="1"/>
  <c r="Q13" i="1" s="1"/>
  <c r="R13" i="1" s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P17" i="1"/>
  <c r="Q17" i="1" s="1"/>
  <c r="R17" i="1" s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P21" i="1" s="1"/>
  <c r="Q21" i="1" s="1"/>
  <c r="R21" i="1" s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P25" i="1"/>
  <c r="Q25" i="1" s="1"/>
  <c r="R25" i="1" s="1"/>
  <c r="L26" i="1"/>
  <c r="M26" i="1"/>
  <c r="N26" i="1"/>
  <c r="O26" i="1"/>
  <c r="L27" i="1"/>
  <c r="M27" i="1"/>
  <c r="P27" i="1" s="1"/>
  <c r="Q27" i="1" s="1"/>
  <c r="R27" i="1" s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P33" i="1"/>
  <c r="Q33" i="1" s="1"/>
  <c r="R33" i="1" s="1"/>
  <c r="L34" i="1"/>
  <c r="M34" i="1"/>
  <c r="N34" i="1"/>
  <c r="O34" i="1"/>
  <c r="L35" i="1"/>
  <c r="M35" i="1"/>
  <c r="P35" i="1" s="1"/>
  <c r="Q35" i="1" s="1"/>
  <c r="R35" i="1" s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P41" i="1"/>
  <c r="Q41" i="1" s="1"/>
  <c r="R41" i="1" s="1"/>
  <c r="L42" i="1"/>
  <c r="M42" i="1"/>
  <c r="N42" i="1"/>
  <c r="O42" i="1"/>
  <c r="L43" i="1"/>
  <c r="M43" i="1"/>
  <c r="P43" i="1" s="1"/>
  <c r="Q43" i="1" s="1"/>
  <c r="R43" i="1" s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P49" i="1"/>
  <c r="Q49" i="1" s="1"/>
  <c r="R49" i="1" s="1"/>
  <c r="L50" i="1"/>
  <c r="M50" i="1"/>
  <c r="N50" i="1"/>
  <c r="O50" i="1"/>
  <c r="L51" i="1"/>
  <c r="M51" i="1"/>
  <c r="P51" i="1" s="1"/>
  <c r="Q51" i="1" s="1"/>
  <c r="R51" i="1" s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P19" i="1" l="1"/>
  <c r="Q19" i="1" s="1"/>
  <c r="R19" i="1" s="1"/>
  <c r="P11" i="1"/>
  <c r="Q11" i="1" s="1"/>
  <c r="R11" i="1" s="1"/>
  <c r="P55" i="1"/>
  <c r="Q55" i="1" s="1"/>
  <c r="R55" i="1" s="1"/>
  <c r="P53" i="1"/>
  <c r="Q53" i="1" s="1"/>
  <c r="R53" i="1" s="1"/>
  <c r="P47" i="1"/>
  <c r="Q47" i="1" s="1"/>
  <c r="R47" i="1" s="1"/>
  <c r="P45" i="1"/>
  <c r="Q45" i="1" s="1"/>
  <c r="R45" i="1" s="1"/>
  <c r="P39" i="1"/>
  <c r="Q39" i="1" s="1"/>
  <c r="R39" i="1" s="1"/>
  <c r="P37" i="1"/>
  <c r="Q37" i="1" s="1"/>
  <c r="R37" i="1" s="1"/>
  <c r="P31" i="1"/>
  <c r="Q31" i="1" s="1"/>
  <c r="R31" i="1" s="1"/>
  <c r="P29" i="1"/>
  <c r="Q29" i="1" s="1"/>
  <c r="R29" i="1" s="1"/>
  <c r="P23" i="1"/>
  <c r="Q23" i="1" s="1"/>
  <c r="R23" i="1" s="1"/>
  <c r="P15" i="1"/>
  <c r="Q15" i="1" s="1"/>
  <c r="R15" i="1" s="1"/>
  <c r="P22" i="1"/>
  <c r="Q22" i="1" s="1"/>
  <c r="R22" i="1" s="1"/>
  <c r="P18" i="1"/>
  <c r="Q18" i="1" s="1"/>
  <c r="R18" i="1" s="1"/>
  <c r="P14" i="1"/>
  <c r="Q14" i="1" s="1"/>
  <c r="R14" i="1" s="1"/>
  <c r="P10" i="1"/>
  <c r="Q10" i="1" s="1"/>
  <c r="R10" i="1" s="1"/>
  <c r="P20" i="1"/>
  <c r="Q20" i="1" s="1"/>
  <c r="R20" i="1" s="1"/>
  <c r="P16" i="1"/>
  <c r="Q16" i="1" s="1"/>
  <c r="R16" i="1" s="1"/>
  <c r="P12" i="1"/>
  <c r="Q12" i="1" s="1"/>
  <c r="R12" i="1" s="1"/>
  <c r="P54" i="1"/>
  <c r="Q54" i="1" s="1"/>
  <c r="R54" i="1" s="1"/>
  <c r="P50" i="1"/>
  <c r="Q50" i="1" s="1"/>
  <c r="R50" i="1" s="1"/>
  <c r="P46" i="1"/>
  <c r="Q46" i="1" s="1"/>
  <c r="R46" i="1" s="1"/>
  <c r="P42" i="1"/>
  <c r="Q42" i="1" s="1"/>
  <c r="R42" i="1" s="1"/>
  <c r="P38" i="1"/>
  <c r="Q38" i="1" s="1"/>
  <c r="R38" i="1" s="1"/>
  <c r="P34" i="1"/>
  <c r="Q34" i="1" s="1"/>
  <c r="R34" i="1" s="1"/>
  <c r="P30" i="1"/>
  <c r="Q30" i="1" s="1"/>
  <c r="R30" i="1" s="1"/>
  <c r="P26" i="1"/>
  <c r="Q26" i="1" s="1"/>
  <c r="R26" i="1" s="1"/>
  <c r="P52" i="1"/>
  <c r="Q52" i="1" s="1"/>
  <c r="R52" i="1" s="1"/>
  <c r="P48" i="1"/>
  <c r="Q48" i="1" s="1"/>
  <c r="R48" i="1" s="1"/>
  <c r="P44" i="1"/>
  <c r="Q44" i="1" s="1"/>
  <c r="R44" i="1" s="1"/>
  <c r="P40" i="1"/>
  <c r="Q40" i="1" s="1"/>
  <c r="R40" i="1" s="1"/>
  <c r="P36" i="1"/>
  <c r="Q36" i="1" s="1"/>
  <c r="R36" i="1" s="1"/>
  <c r="P32" i="1"/>
  <c r="Q32" i="1" s="1"/>
  <c r="R32" i="1" s="1"/>
  <c r="P28" i="1"/>
  <c r="Q28" i="1" s="1"/>
  <c r="R28" i="1" s="1"/>
  <c r="P24" i="1"/>
  <c r="Q24" i="1" s="1"/>
  <c r="R24" i="1" s="1"/>
  <c r="O8" i="1" l="1"/>
  <c r="L62" i="1" l="1"/>
  <c r="P62" i="1" s="1"/>
  <c r="Q62" i="1" s="1"/>
  <c r="R62" i="1" s="1"/>
  <c r="M61" i="1"/>
  <c r="P61" i="1" s="1"/>
  <c r="Q61" i="1" s="1"/>
  <c r="R61" i="1" s="1"/>
  <c r="N8" i="1" l="1"/>
  <c r="M8" i="1"/>
  <c r="L8" i="1"/>
  <c r="P8" i="1" l="1"/>
  <c r="Q8" i="1" s="1"/>
  <c r="R8" i="1" l="1"/>
  <c r="R89" i="1" s="1"/>
  <c r="Q89" i="1"/>
</calcChain>
</file>

<file path=xl/sharedStrings.xml><?xml version="1.0" encoding="utf-8"?>
<sst xmlns="http://schemas.openxmlformats.org/spreadsheetml/2006/main" count="270" uniqueCount="145">
  <si>
    <t>Označení</t>
  </si>
  <si>
    <t>2CO2 i ReAl</t>
  </si>
  <si>
    <t>měrná jednotka</t>
  </si>
  <si>
    <t>ks</t>
  </si>
  <si>
    <t>roční kontrola</t>
  </si>
  <si>
    <t>Jednotkové ceny v Kč bez DPH</t>
  </si>
  <si>
    <t>5CO2 ReAl</t>
  </si>
  <si>
    <t>Cana za všechny ks za 1 rok v Kč bez DPH</t>
  </si>
  <si>
    <t>periodická tlaková zkouška / poměr za 1 rok</t>
  </si>
  <si>
    <t>Cena celkem za 1 rok v Kč bez DPH</t>
  </si>
  <si>
    <t>Cena celkem za 4 roky v Kč bez DPH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</si>
  <si>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>Šedě označená pole jsou vypočítána automaticky a slouží pouze pro účely hodnocení nabídek v zadávacím řízení.</t>
    </r>
  </si>
  <si>
    <t>Identifikace dodavatele (název / jméno a příjmení)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</si>
  <si>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</si>
  <si>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Sazba DPH v % *</t>
  </si>
  <si>
    <t>Cena celkem za 4 roky v Kč s DPH **</t>
  </si>
  <si>
    <t>**) Předmětem hodnocení bude celková nabídková cena s DPH za 4 roky, která je dána součtem ceny s DPH za celkový požadovaný počet kontrol a poměrné cenny za periodické tlakové zkoušky, plnění a výměny láhví.</t>
  </si>
  <si>
    <t>5CO2i ReAl</t>
  </si>
  <si>
    <t>6Pi ReAl</t>
  </si>
  <si>
    <t>6PKT</t>
  </si>
  <si>
    <t>CA2LE</t>
  </si>
  <si>
    <t>CA6LE</t>
  </si>
  <si>
    <t xml:space="preserve">CO2 2 </t>
  </si>
  <si>
    <t>CO2 20 HK</t>
  </si>
  <si>
    <t>CO2 5L/ETS</t>
  </si>
  <si>
    <t>CO2 6</t>
  </si>
  <si>
    <t>CO2 6/L</t>
  </si>
  <si>
    <t>CO2 BETA-S</t>
  </si>
  <si>
    <t>CO2KT 02</t>
  </si>
  <si>
    <t>P2ČE</t>
  </si>
  <si>
    <t>p2f/mp</t>
  </si>
  <si>
    <t>P6ČE</t>
  </si>
  <si>
    <t>P6F/MP</t>
  </si>
  <si>
    <t>P6i TeAl</t>
  </si>
  <si>
    <t>P-6-TE</t>
  </si>
  <si>
    <t>PG 2 PMK</t>
  </si>
  <si>
    <t>PG 4 LE</t>
  </si>
  <si>
    <t>PG 6 Ai</t>
  </si>
  <si>
    <t>PG 6 PDC</t>
  </si>
  <si>
    <t>PG2LE</t>
  </si>
  <si>
    <t>PG6LE</t>
  </si>
  <si>
    <t>PR2</t>
  </si>
  <si>
    <t>REAL CO2 1.5</t>
  </si>
  <si>
    <t>REAL CO2 6</t>
  </si>
  <si>
    <t>S 1.5</t>
  </si>
  <si>
    <t>S 1.5 KT</t>
  </si>
  <si>
    <t>S1X30</t>
  </si>
  <si>
    <t>S2</t>
  </si>
  <si>
    <t>S2KT</t>
  </si>
  <si>
    <t>S5Če</t>
  </si>
  <si>
    <t>S5KT</t>
  </si>
  <si>
    <t>S6</t>
  </si>
  <si>
    <t>T6Fe</t>
  </si>
  <si>
    <t>V 9 Lec</t>
  </si>
  <si>
    <t>V9LE</t>
  </si>
  <si>
    <t>hydrantový systém</t>
  </si>
  <si>
    <t>podzemní požární vodovod</t>
  </si>
  <si>
    <t>hydrant D25/20m</t>
  </si>
  <si>
    <t>hydrant D25/30m</t>
  </si>
  <si>
    <t>hadice</t>
  </si>
  <si>
    <t>pojistka</t>
  </si>
  <si>
    <t>hodinová sazba</t>
  </si>
  <si>
    <t>hod</t>
  </si>
  <si>
    <t xml:space="preserve">Cena celkem    </t>
  </si>
  <si>
    <t>Kalkulace nabídkové ceny - část 1: Pravidelná kontrola přenosných hasicích přístrojů a hydrantů v pražských objektech Úřadu vlády ČR</t>
  </si>
  <si>
    <t>vyřazení a likvidace</t>
  </si>
  <si>
    <t>vyřazení a likvidace hasicích přístrojů</t>
  </si>
  <si>
    <t>manometr hasicího přístroje</t>
  </si>
  <si>
    <t>pojistka hasicího přístroje</t>
  </si>
  <si>
    <t>univerzální</t>
  </si>
  <si>
    <t>bezpečnostní tabulka</t>
  </si>
  <si>
    <t>tabulka s textem "hasicí prostředky"</t>
  </si>
  <si>
    <t>výstřiková tryska</t>
  </si>
  <si>
    <t>kontrolní manometr</t>
  </si>
  <si>
    <t>závitový přechod</t>
  </si>
  <si>
    <t>stoupací trubka</t>
  </si>
  <si>
    <t>ventil</t>
  </si>
  <si>
    <t>hadice D25/20</t>
  </si>
  <si>
    <t>hadice D25/30</t>
  </si>
  <si>
    <t>naviják D25</t>
  </si>
  <si>
    <t>hydrantový naviják D25 bez hadice</t>
  </si>
  <si>
    <t>proudnice D25</t>
  </si>
  <si>
    <t>proudnice hydrantového systému D25</t>
  </si>
  <si>
    <t>propojná hadice D25</t>
  </si>
  <si>
    <t>propojná hadice hydrantového systému D25</t>
  </si>
  <si>
    <t>skříň D25</t>
  </si>
  <si>
    <t>nástěnná skříň hydrantového systému D25</t>
  </si>
  <si>
    <t>spojka D25 pevná</t>
  </si>
  <si>
    <t>hydrantová spojka D25 - pevná</t>
  </si>
  <si>
    <t>ventil D25 mosaz</t>
  </si>
  <si>
    <t>hydrantový ventil D25 - mosaz</t>
  </si>
  <si>
    <t>hadice C52/20</t>
  </si>
  <si>
    <t>hadice hydrantového systému D25 o délce 20 metrů s koncovkou z hliníku</t>
  </si>
  <si>
    <t>hadice hydrantového systému D25 o délce 30 metrů s koncovkou z hliníku</t>
  </si>
  <si>
    <t>hadice hydrantového systému C52 o délce 20 metrů s koncovkou z hliníku</t>
  </si>
  <si>
    <t>hadice C52/30</t>
  </si>
  <si>
    <t>hadice hydrantového systému C52 o délce 30 metrů s koncovkou z hliníku</t>
  </si>
  <si>
    <t>naviják C52</t>
  </si>
  <si>
    <t>hydrantový naviják C52 bez hadice</t>
  </si>
  <si>
    <t>proudnice C52</t>
  </si>
  <si>
    <t>proudnice hydrantového systému C52</t>
  </si>
  <si>
    <t>propojná hadice C52</t>
  </si>
  <si>
    <t>skříň C52</t>
  </si>
  <si>
    <t>spojka C52 pevná</t>
  </si>
  <si>
    <t>ventil C52 mosaz</t>
  </si>
  <si>
    <t>propojná hadice hydrantového systému C52</t>
  </si>
  <si>
    <t>nástěnná skříň hydrantového systému C52</t>
  </si>
  <si>
    <t>hydrantová spojka C52 - pevná</t>
  </si>
  <si>
    <t>hydrantový ventil C52 - mosaz</t>
  </si>
  <si>
    <t>tlaková zkouška hadice</t>
  </si>
  <si>
    <t>hasicí přístroj CO2</t>
  </si>
  <si>
    <t>hasicí přístroj CO2 pojizdný</t>
  </si>
  <si>
    <t>hasicí přístroj s čistým hasivem</t>
  </si>
  <si>
    <t>vodní hasicí přístroj</t>
  </si>
  <si>
    <t>práškový hasicí přístroj</t>
  </si>
  <si>
    <t>věšák hasicího přístroje</t>
  </si>
  <si>
    <t>hadice hasicího přístroje</t>
  </si>
  <si>
    <t>výstřiková tryska hasicího přístroje</t>
  </si>
  <si>
    <t>závitový přechod hasicího přístroje</t>
  </si>
  <si>
    <t>stoupací trubka hasicího přístroje</t>
  </si>
  <si>
    <t>ventil hasicího přístroje</t>
  </si>
  <si>
    <t>doplnění hasiva 5 % na 1 rok</t>
  </si>
  <si>
    <t>výměna hasicího přístroje za nový 5 % na 1 rok</t>
  </si>
  <si>
    <t>hydrant B75</t>
  </si>
  <si>
    <t>Popis (druh hasiciho přístroje)</t>
  </si>
  <si>
    <t>objem/váha hasiva
v litrech/kg</t>
  </si>
  <si>
    <t xml:space="preserve">***) V případě ukončení výroby konkrétního modelu hasicího přístroje bude provedena výměna za nový hasicí přístroj stejného druhu a objemu/váhy hasiva podle čl. IV odst. 5 smlouvy o poskytování služeb. </t>
  </si>
  <si>
    <t>S3</t>
  </si>
  <si>
    <t>6Pd ReAI</t>
  </si>
  <si>
    <t>PG 6 Euro</t>
  </si>
  <si>
    <t>PG6E</t>
  </si>
  <si>
    <t>PR2E</t>
  </si>
  <si>
    <t>S5H</t>
  </si>
  <si>
    <t>S2H</t>
  </si>
  <si>
    <t>9Vb ReAI</t>
  </si>
  <si>
    <t>hydrant C52</t>
  </si>
  <si>
    <t>hydrant D25</t>
  </si>
  <si>
    <t>roční kontrola (cena za 1 ks)</t>
  </si>
  <si>
    <t>periodická tlaková zkouška (cena za 1 ks)</t>
  </si>
  <si>
    <t>cena hasiva (cena za celý objem/váha příslušného hasicího přístroje)</t>
  </si>
  <si>
    <t>cena nového hasicího přístroje pro případ výměny ***</t>
  </si>
  <si>
    <t>interval periodické tlakové zkoušky
v letech</t>
  </si>
  <si>
    <t>celkový počet ks</t>
  </si>
  <si>
    <t>jiné servisní práce včetně drobného spotřebního materiálu (např. těsnění, plomba, pružina, mazací tuk)</t>
  </si>
  <si>
    <t>tlaková zkouška hadice hydrantů D25, C52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</si>
</sst>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2" fillId="7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 applyProtection="1">
      <alignment horizontal="right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4" fillId="5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tabSelected="1" topLeftCell="A56" zoomScaleNormal="100" workbookViewId="0">
      <selection activeCell="T7" sqref="T7"/>
    </sheetView>
  </sheetViews>
  <sheetFormatPr defaultRowHeight="15" x14ac:dyDescent="0.25"/>
  <cols>
    <col min="1" max="1" width="22.42578125" style="2" customWidth="1"/>
    <col min="2" max="2" width="37" style="2" customWidth="1"/>
    <col min="3" max="3" width="10.140625" style="17" customWidth="1"/>
    <col min="4" max="4" width="8.5703125" style="1" customWidth="1"/>
    <col min="5" max="7" width="10.7109375" style="22" customWidth="1"/>
    <col min="8" max="8" width="11.28515625" style="22" customWidth="1"/>
    <col min="9" max="9" width="9" style="1" customWidth="1"/>
    <col min="10" max="11" width="9.140625" style="1"/>
    <col min="12" max="14" width="12.85546875" style="1" customWidth="1"/>
    <col min="15" max="16" width="12.85546875" customWidth="1"/>
    <col min="17" max="18" width="13.5703125" customWidth="1"/>
  </cols>
  <sheetData>
    <row r="1" spans="1:18" ht="27.75" customHeight="1" x14ac:dyDescent="0.25">
      <c r="A1" s="23" t="s">
        <v>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.75" customHeight="1" x14ac:dyDescent="0.2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1.25" customHeight="1" x14ac:dyDescent="0.25">
      <c r="A3"/>
      <c r="B3" s="10"/>
      <c r="C3" s="10"/>
      <c r="D3"/>
      <c r="E3" s="19"/>
      <c r="F3" s="19"/>
      <c r="G3" s="19"/>
      <c r="H3" s="19"/>
      <c r="I3" s="11"/>
      <c r="J3"/>
      <c r="K3"/>
      <c r="L3"/>
      <c r="M3"/>
      <c r="N3"/>
    </row>
    <row r="4" spans="1:18" ht="24" customHeight="1" x14ac:dyDescent="0.25">
      <c r="A4" s="24" t="s">
        <v>12</v>
      </c>
      <c r="B4" s="24"/>
      <c r="C4" s="24"/>
      <c r="D4" s="24"/>
      <c r="E4" s="25"/>
      <c r="F4" s="25"/>
      <c r="G4" s="25"/>
      <c r="H4" s="25"/>
      <c r="I4" s="25"/>
      <c r="J4"/>
      <c r="K4"/>
      <c r="L4"/>
      <c r="M4"/>
      <c r="N4"/>
    </row>
    <row r="5" spans="1:18" ht="11.25" customHeight="1" x14ac:dyDescent="0.25">
      <c r="A5"/>
      <c r="B5" s="10"/>
      <c r="C5" s="10"/>
      <c r="D5"/>
      <c r="E5" s="19"/>
      <c r="F5" s="19"/>
      <c r="G5" s="19"/>
      <c r="H5" s="19"/>
      <c r="I5" s="11"/>
      <c r="J5"/>
      <c r="K5"/>
      <c r="L5"/>
      <c r="M5"/>
      <c r="N5"/>
    </row>
    <row r="6" spans="1:18" ht="23.25" customHeight="1" x14ac:dyDescent="0.25">
      <c r="A6" s="26" t="s">
        <v>0</v>
      </c>
      <c r="B6" s="26" t="s">
        <v>124</v>
      </c>
      <c r="C6" s="28" t="s">
        <v>125</v>
      </c>
      <c r="D6" s="27" t="s">
        <v>2</v>
      </c>
      <c r="E6" s="26" t="s">
        <v>5</v>
      </c>
      <c r="F6" s="26"/>
      <c r="G6" s="26"/>
      <c r="H6" s="26"/>
      <c r="I6" s="28" t="s">
        <v>14</v>
      </c>
      <c r="J6" s="28" t="s">
        <v>141</v>
      </c>
      <c r="K6" s="27" t="s">
        <v>142</v>
      </c>
      <c r="L6" s="26" t="s">
        <v>7</v>
      </c>
      <c r="M6" s="26"/>
      <c r="N6" s="26"/>
      <c r="O6" s="26"/>
      <c r="P6" s="28" t="s">
        <v>9</v>
      </c>
      <c r="Q6" s="28" t="s">
        <v>10</v>
      </c>
      <c r="R6" s="28" t="s">
        <v>15</v>
      </c>
    </row>
    <row r="7" spans="1:18" ht="96.75" customHeight="1" x14ac:dyDescent="0.25">
      <c r="A7" s="26"/>
      <c r="B7" s="26"/>
      <c r="C7" s="29"/>
      <c r="D7" s="27"/>
      <c r="E7" s="18" t="s">
        <v>137</v>
      </c>
      <c r="F7" s="18" t="s">
        <v>138</v>
      </c>
      <c r="G7" s="18" t="s">
        <v>139</v>
      </c>
      <c r="H7" s="18" t="s">
        <v>140</v>
      </c>
      <c r="I7" s="29"/>
      <c r="J7" s="29"/>
      <c r="K7" s="27"/>
      <c r="L7" s="3" t="s">
        <v>4</v>
      </c>
      <c r="M7" s="3" t="s">
        <v>8</v>
      </c>
      <c r="N7" s="3" t="s">
        <v>121</v>
      </c>
      <c r="O7" s="3" t="s">
        <v>122</v>
      </c>
      <c r="P7" s="29"/>
      <c r="Q7" s="29"/>
      <c r="R7" s="29"/>
    </row>
    <row r="8" spans="1:18" ht="16.5" customHeight="1" x14ac:dyDescent="0.25">
      <c r="A8" s="4" t="s">
        <v>20</v>
      </c>
      <c r="B8" s="4" t="s">
        <v>112</v>
      </c>
      <c r="C8" s="6">
        <v>2</v>
      </c>
      <c r="D8" s="5" t="s">
        <v>3</v>
      </c>
      <c r="E8" s="8"/>
      <c r="F8" s="8"/>
      <c r="G8" s="8"/>
      <c r="H8" s="8"/>
      <c r="I8" s="7"/>
      <c r="J8" s="6">
        <v>5</v>
      </c>
      <c r="K8" s="5">
        <v>4</v>
      </c>
      <c r="L8" s="9">
        <f>E8*K8</f>
        <v>0</v>
      </c>
      <c r="M8" s="9">
        <f>F8/J8*K8</f>
        <v>0</v>
      </c>
      <c r="N8" s="9">
        <f>(G8*5%)*K8</f>
        <v>0</v>
      </c>
      <c r="O8" s="9">
        <f>(H8*5%)*K8</f>
        <v>0</v>
      </c>
      <c r="P8" s="9">
        <f>SUM(L8:O8)</f>
        <v>0</v>
      </c>
      <c r="Q8" s="9">
        <f>P8*4</f>
        <v>0</v>
      </c>
      <c r="R8" s="9">
        <f>(Q8*I8)+Q8</f>
        <v>0</v>
      </c>
    </row>
    <row r="9" spans="1:18" ht="16.5" customHeight="1" x14ac:dyDescent="0.25">
      <c r="A9" s="4" t="s">
        <v>21</v>
      </c>
      <c r="B9" s="4" t="s">
        <v>112</v>
      </c>
      <c r="C9" s="5">
        <v>6</v>
      </c>
      <c r="D9" s="5" t="s">
        <v>3</v>
      </c>
      <c r="E9" s="13"/>
      <c r="F9" s="13"/>
      <c r="G9" s="8"/>
      <c r="H9" s="13"/>
      <c r="I9" s="7"/>
      <c r="J9" s="6">
        <v>5</v>
      </c>
      <c r="K9" s="5">
        <v>1</v>
      </c>
      <c r="L9" s="9">
        <f t="shared" ref="L9:L60" si="0">E9*K9</f>
        <v>0</v>
      </c>
      <c r="M9" s="9">
        <f t="shared" ref="M9:M55" si="1">F9/J9*K9</f>
        <v>0</v>
      </c>
      <c r="N9" s="9">
        <f t="shared" ref="N9:N55" si="2">(G9*5%)*K9</f>
        <v>0</v>
      </c>
      <c r="O9" s="9">
        <f t="shared" ref="O9:O55" si="3">(H9*5%)*K9</f>
        <v>0</v>
      </c>
      <c r="P9" s="9">
        <f t="shared" ref="P9:P55" si="4">SUM(L9:O9)</f>
        <v>0</v>
      </c>
      <c r="Q9" s="9">
        <f t="shared" ref="Q9:Q71" si="5">P9*4</f>
        <v>0</v>
      </c>
      <c r="R9" s="9">
        <f t="shared" ref="R9:R55" si="6">(Q9*I9)+Q9</f>
        <v>0</v>
      </c>
    </row>
    <row r="10" spans="1:18" ht="16.5" customHeight="1" x14ac:dyDescent="0.25">
      <c r="A10" s="4" t="s">
        <v>47</v>
      </c>
      <c r="B10" s="4" t="s">
        <v>112</v>
      </c>
      <c r="C10" s="5">
        <v>2</v>
      </c>
      <c r="D10" s="5" t="s">
        <v>3</v>
      </c>
      <c r="E10" s="13"/>
      <c r="F10" s="13"/>
      <c r="G10" s="13"/>
      <c r="H10" s="13"/>
      <c r="I10" s="14"/>
      <c r="J10" s="6">
        <v>5</v>
      </c>
      <c r="K10" s="5">
        <v>3</v>
      </c>
      <c r="L10" s="9">
        <f t="shared" si="0"/>
        <v>0</v>
      </c>
      <c r="M10" s="9">
        <f t="shared" si="1"/>
        <v>0</v>
      </c>
      <c r="N10" s="9">
        <f t="shared" si="2"/>
        <v>0</v>
      </c>
      <c r="O10" s="9">
        <f t="shared" si="3"/>
        <v>0</v>
      </c>
      <c r="P10" s="9">
        <f t="shared" si="4"/>
        <v>0</v>
      </c>
      <c r="Q10" s="9">
        <f t="shared" si="5"/>
        <v>0</v>
      </c>
      <c r="R10" s="9">
        <f t="shared" si="6"/>
        <v>0</v>
      </c>
    </row>
    <row r="11" spans="1:18" ht="16.5" customHeight="1" x14ac:dyDescent="0.25">
      <c r="A11" s="4" t="s">
        <v>127</v>
      </c>
      <c r="B11" s="4" t="s">
        <v>112</v>
      </c>
      <c r="C11" s="5">
        <v>3</v>
      </c>
      <c r="D11" s="5" t="s">
        <v>3</v>
      </c>
      <c r="E11" s="13"/>
      <c r="F11" s="13"/>
      <c r="G11" s="13"/>
      <c r="H11" s="13"/>
      <c r="I11" s="14"/>
      <c r="J11" s="6">
        <v>5</v>
      </c>
      <c r="K11" s="5">
        <v>1</v>
      </c>
      <c r="L11" s="9">
        <f t="shared" si="0"/>
        <v>0</v>
      </c>
      <c r="M11" s="9">
        <f t="shared" si="1"/>
        <v>0</v>
      </c>
      <c r="N11" s="9">
        <f t="shared" si="2"/>
        <v>0</v>
      </c>
      <c r="O11" s="9">
        <f t="shared" si="3"/>
        <v>0</v>
      </c>
      <c r="P11" s="9">
        <f t="shared" si="4"/>
        <v>0</v>
      </c>
      <c r="Q11" s="9">
        <f t="shared" si="5"/>
        <v>0</v>
      </c>
      <c r="R11" s="9">
        <f t="shared" si="6"/>
        <v>0</v>
      </c>
    </row>
    <row r="12" spans="1:18" ht="16.5" customHeight="1" x14ac:dyDescent="0.25">
      <c r="A12" s="4" t="s">
        <v>52</v>
      </c>
      <c r="B12" s="4" t="s">
        <v>112</v>
      </c>
      <c r="C12" s="5">
        <v>6</v>
      </c>
      <c r="D12" s="5" t="s">
        <v>3</v>
      </c>
      <c r="E12" s="13"/>
      <c r="F12" s="13"/>
      <c r="G12" s="13"/>
      <c r="H12" s="13"/>
      <c r="I12" s="14"/>
      <c r="J12" s="6">
        <v>5</v>
      </c>
      <c r="K12" s="5">
        <v>1</v>
      </c>
      <c r="L12" s="9">
        <f t="shared" si="0"/>
        <v>0</v>
      </c>
      <c r="M12" s="9">
        <f t="shared" si="1"/>
        <v>0</v>
      </c>
      <c r="N12" s="9">
        <f t="shared" si="2"/>
        <v>0</v>
      </c>
      <c r="O12" s="9">
        <f t="shared" si="3"/>
        <v>0</v>
      </c>
      <c r="P12" s="9">
        <f t="shared" si="4"/>
        <v>0</v>
      </c>
      <c r="Q12" s="9">
        <f t="shared" si="5"/>
        <v>0</v>
      </c>
      <c r="R12" s="9">
        <f t="shared" si="6"/>
        <v>0</v>
      </c>
    </row>
    <row r="13" spans="1:18" ht="16.5" customHeight="1" x14ac:dyDescent="0.25">
      <c r="A13" s="4" t="s">
        <v>128</v>
      </c>
      <c r="B13" s="4" t="s">
        <v>114</v>
      </c>
      <c r="C13" s="5">
        <v>6</v>
      </c>
      <c r="D13" s="5" t="s">
        <v>3</v>
      </c>
      <c r="E13" s="13"/>
      <c r="F13" s="13"/>
      <c r="G13" s="13"/>
      <c r="H13" s="13"/>
      <c r="I13" s="14"/>
      <c r="J13" s="6">
        <v>5</v>
      </c>
      <c r="K13" s="5">
        <v>1</v>
      </c>
      <c r="L13" s="9">
        <f t="shared" si="0"/>
        <v>0</v>
      </c>
      <c r="M13" s="9">
        <f t="shared" si="1"/>
        <v>0</v>
      </c>
      <c r="N13" s="9">
        <f t="shared" si="2"/>
        <v>0</v>
      </c>
      <c r="O13" s="9">
        <f t="shared" si="3"/>
        <v>0</v>
      </c>
      <c r="P13" s="9">
        <f t="shared" si="4"/>
        <v>0</v>
      </c>
      <c r="Q13" s="9">
        <f t="shared" si="5"/>
        <v>0</v>
      </c>
      <c r="R13" s="9">
        <f t="shared" si="6"/>
        <v>0</v>
      </c>
    </row>
    <row r="14" spans="1:18" ht="16.5" customHeight="1" x14ac:dyDescent="0.25">
      <c r="A14" s="4" t="s">
        <v>18</v>
      </c>
      <c r="B14" s="4" t="s">
        <v>114</v>
      </c>
      <c r="C14" s="6">
        <v>6</v>
      </c>
      <c r="D14" s="5" t="s">
        <v>3</v>
      </c>
      <c r="E14" s="13"/>
      <c r="F14" s="13"/>
      <c r="G14" s="13"/>
      <c r="H14" s="13"/>
      <c r="I14" s="14"/>
      <c r="J14" s="6">
        <v>5</v>
      </c>
      <c r="K14" s="5">
        <v>29</v>
      </c>
      <c r="L14" s="9">
        <f t="shared" si="0"/>
        <v>0</v>
      </c>
      <c r="M14" s="9">
        <f t="shared" si="1"/>
        <v>0</v>
      </c>
      <c r="N14" s="9">
        <f t="shared" si="2"/>
        <v>0</v>
      </c>
      <c r="O14" s="9">
        <f t="shared" si="3"/>
        <v>0</v>
      </c>
      <c r="P14" s="9">
        <f t="shared" si="4"/>
        <v>0</v>
      </c>
      <c r="Q14" s="9">
        <f t="shared" si="5"/>
        <v>0</v>
      </c>
      <c r="R14" s="9">
        <f t="shared" si="6"/>
        <v>0</v>
      </c>
    </row>
    <row r="15" spans="1:18" ht="16.5" customHeight="1" x14ac:dyDescent="0.25">
      <c r="A15" s="4" t="s">
        <v>19</v>
      </c>
      <c r="B15" s="4" t="s">
        <v>114</v>
      </c>
      <c r="C15" s="6">
        <v>6</v>
      </c>
      <c r="D15" s="5" t="s">
        <v>3</v>
      </c>
      <c r="E15" s="13"/>
      <c r="F15" s="13"/>
      <c r="G15" s="13"/>
      <c r="H15" s="13"/>
      <c r="I15" s="14"/>
      <c r="J15" s="6">
        <v>5</v>
      </c>
      <c r="K15" s="5">
        <v>8</v>
      </c>
      <c r="L15" s="9">
        <f t="shared" si="0"/>
        <v>0</v>
      </c>
      <c r="M15" s="9">
        <f t="shared" si="1"/>
        <v>0</v>
      </c>
      <c r="N15" s="9">
        <f t="shared" si="2"/>
        <v>0</v>
      </c>
      <c r="O15" s="9">
        <f t="shared" si="3"/>
        <v>0</v>
      </c>
      <c r="P15" s="9">
        <f t="shared" si="4"/>
        <v>0</v>
      </c>
      <c r="Q15" s="9">
        <f t="shared" si="5"/>
        <v>0</v>
      </c>
      <c r="R15" s="9">
        <f t="shared" si="6"/>
        <v>0</v>
      </c>
    </row>
    <row r="16" spans="1:18" ht="16.5" customHeight="1" x14ac:dyDescent="0.25">
      <c r="A16" s="4" t="s">
        <v>24</v>
      </c>
      <c r="B16" s="4" t="s">
        <v>114</v>
      </c>
      <c r="C16" s="5">
        <v>5</v>
      </c>
      <c r="D16" s="5" t="s">
        <v>3</v>
      </c>
      <c r="E16" s="13"/>
      <c r="F16" s="13"/>
      <c r="G16" s="13"/>
      <c r="H16" s="13"/>
      <c r="I16" s="14"/>
      <c r="J16" s="6">
        <v>5</v>
      </c>
      <c r="K16" s="5">
        <v>1</v>
      </c>
      <c r="L16" s="9">
        <f t="shared" si="0"/>
        <v>0</v>
      </c>
      <c r="M16" s="9">
        <f t="shared" si="1"/>
        <v>0</v>
      </c>
      <c r="N16" s="9">
        <f t="shared" si="2"/>
        <v>0</v>
      </c>
      <c r="O16" s="9">
        <f t="shared" si="3"/>
        <v>0</v>
      </c>
      <c r="P16" s="9">
        <f t="shared" si="4"/>
        <v>0</v>
      </c>
      <c r="Q16" s="9">
        <f t="shared" si="5"/>
        <v>0</v>
      </c>
      <c r="R16" s="9">
        <f t="shared" si="6"/>
        <v>0</v>
      </c>
    </row>
    <row r="17" spans="1:18" ht="16.5" customHeight="1" x14ac:dyDescent="0.25">
      <c r="A17" s="4" t="s">
        <v>29</v>
      </c>
      <c r="B17" s="4" t="s">
        <v>114</v>
      </c>
      <c r="C17" s="5">
        <v>2</v>
      </c>
      <c r="D17" s="5" t="s">
        <v>3</v>
      </c>
      <c r="E17" s="13"/>
      <c r="F17" s="13"/>
      <c r="G17" s="13"/>
      <c r="H17" s="13"/>
      <c r="I17" s="14"/>
      <c r="J17" s="6">
        <v>5</v>
      </c>
      <c r="K17" s="5">
        <v>1</v>
      </c>
      <c r="L17" s="9">
        <f t="shared" si="0"/>
        <v>0</v>
      </c>
      <c r="M17" s="9">
        <f t="shared" si="1"/>
        <v>0</v>
      </c>
      <c r="N17" s="9">
        <f t="shared" si="2"/>
        <v>0</v>
      </c>
      <c r="O17" s="9">
        <f t="shared" si="3"/>
        <v>0</v>
      </c>
      <c r="P17" s="9">
        <f t="shared" si="4"/>
        <v>0</v>
      </c>
      <c r="Q17" s="9">
        <f t="shared" si="5"/>
        <v>0</v>
      </c>
      <c r="R17" s="9">
        <f t="shared" si="6"/>
        <v>0</v>
      </c>
    </row>
    <row r="18" spans="1:18" ht="16.5" customHeight="1" x14ac:dyDescent="0.25">
      <c r="A18" s="4" t="s">
        <v>30</v>
      </c>
      <c r="B18" s="4" t="s">
        <v>114</v>
      </c>
      <c r="C18" s="5">
        <v>2</v>
      </c>
      <c r="D18" s="5" t="s">
        <v>3</v>
      </c>
      <c r="E18" s="13"/>
      <c r="F18" s="13"/>
      <c r="G18" s="13"/>
      <c r="H18" s="13"/>
      <c r="I18" s="14"/>
      <c r="J18" s="6">
        <v>5</v>
      </c>
      <c r="K18" s="5">
        <v>1</v>
      </c>
      <c r="L18" s="9">
        <f t="shared" si="0"/>
        <v>0</v>
      </c>
      <c r="M18" s="9">
        <f t="shared" si="1"/>
        <v>0</v>
      </c>
      <c r="N18" s="9">
        <f t="shared" si="2"/>
        <v>0</v>
      </c>
      <c r="O18" s="9">
        <f t="shared" si="3"/>
        <v>0</v>
      </c>
      <c r="P18" s="9">
        <f t="shared" si="4"/>
        <v>0</v>
      </c>
      <c r="Q18" s="9">
        <f t="shared" si="5"/>
        <v>0</v>
      </c>
      <c r="R18" s="9">
        <f t="shared" si="6"/>
        <v>0</v>
      </c>
    </row>
    <row r="19" spans="1:18" ht="16.5" customHeight="1" x14ac:dyDescent="0.25">
      <c r="A19" s="4" t="s">
        <v>31</v>
      </c>
      <c r="B19" s="4" t="s">
        <v>114</v>
      </c>
      <c r="C19" s="5">
        <v>6</v>
      </c>
      <c r="D19" s="5" t="s">
        <v>3</v>
      </c>
      <c r="E19" s="13"/>
      <c r="F19" s="13"/>
      <c r="G19" s="13"/>
      <c r="H19" s="13"/>
      <c r="I19" s="14"/>
      <c r="J19" s="6">
        <v>5</v>
      </c>
      <c r="K19" s="5">
        <v>3</v>
      </c>
      <c r="L19" s="9">
        <f t="shared" si="0"/>
        <v>0</v>
      </c>
      <c r="M19" s="9">
        <f t="shared" si="1"/>
        <v>0</v>
      </c>
      <c r="N19" s="9">
        <f t="shared" si="2"/>
        <v>0</v>
      </c>
      <c r="O19" s="9">
        <f t="shared" si="3"/>
        <v>0</v>
      </c>
      <c r="P19" s="9">
        <f t="shared" si="4"/>
        <v>0</v>
      </c>
      <c r="Q19" s="9">
        <f t="shared" si="5"/>
        <v>0</v>
      </c>
      <c r="R19" s="9">
        <f t="shared" si="6"/>
        <v>0</v>
      </c>
    </row>
    <row r="20" spans="1:18" ht="16.5" customHeight="1" x14ac:dyDescent="0.25">
      <c r="A20" s="4" t="s">
        <v>32</v>
      </c>
      <c r="B20" s="4" t="s">
        <v>114</v>
      </c>
      <c r="C20" s="5">
        <v>6</v>
      </c>
      <c r="D20" s="5" t="s">
        <v>3</v>
      </c>
      <c r="E20" s="13"/>
      <c r="F20" s="13"/>
      <c r="G20" s="13"/>
      <c r="H20" s="13"/>
      <c r="I20" s="14"/>
      <c r="J20" s="6">
        <v>5</v>
      </c>
      <c r="K20" s="5">
        <v>1</v>
      </c>
      <c r="L20" s="9">
        <f t="shared" si="0"/>
        <v>0</v>
      </c>
      <c r="M20" s="9">
        <f t="shared" si="1"/>
        <v>0</v>
      </c>
      <c r="N20" s="9">
        <f t="shared" si="2"/>
        <v>0</v>
      </c>
      <c r="O20" s="9">
        <f t="shared" si="3"/>
        <v>0</v>
      </c>
      <c r="P20" s="9">
        <f t="shared" si="4"/>
        <v>0</v>
      </c>
      <c r="Q20" s="9">
        <f t="shared" si="5"/>
        <v>0</v>
      </c>
      <c r="R20" s="9">
        <f t="shared" si="6"/>
        <v>0</v>
      </c>
    </row>
    <row r="21" spans="1:18" ht="16.5" customHeight="1" x14ac:dyDescent="0.25">
      <c r="A21" s="4" t="s">
        <v>33</v>
      </c>
      <c r="B21" s="4" t="s">
        <v>114</v>
      </c>
      <c r="C21" s="5">
        <v>6</v>
      </c>
      <c r="D21" s="5" t="s">
        <v>3</v>
      </c>
      <c r="E21" s="13"/>
      <c r="F21" s="13"/>
      <c r="G21" s="13"/>
      <c r="H21" s="13"/>
      <c r="I21" s="14"/>
      <c r="J21" s="6">
        <v>5</v>
      </c>
      <c r="K21" s="5">
        <v>1</v>
      </c>
      <c r="L21" s="9">
        <f t="shared" si="0"/>
        <v>0</v>
      </c>
      <c r="M21" s="9">
        <f t="shared" si="1"/>
        <v>0</v>
      </c>
      <c r="N21" s="9">
        <f t="shared" si="2"/>
        <v>0</v>
      </c>
      <c r="O21" s="9">
        <f t="shared" si="3"/>
        <v>0</v>
      </c>
      <c r="P21" s="9">
        <f t="shared" si="4"/>
        <v>0</v>
      </c>
      <c r="Q21" s="9">
        <f t="shared" si="5"/>
        <v>0</v>
      </c>
      <c r="R21" s="9">
        <f t="shared" si="6"/>
        <v>0</v>
      </c>
    </row>
    <row r="22" spans="1:18" ht="16.5" customHeight="1" x14ac:dyDescent="0.25">
      <c r="A22" s="4" t="s">
        <v>34</v>
      </c>
      <c r="B22" s="4" t="s">
        <v>114</v>
      </c>
      <c r="C22" s="5">
        <v>6</v>
      </c>
      <c r="D22" s="5" t="s">
        <v>3</v>
      </c>
      <c r="E22" s="8"/>
      <c r="F22" s="13"/>
      <c r="G22" s="13"/>
      <c r="H22" s="13"/>
      <c r="I22" s="14"/>
      <c r="J22" s="6">
        <v>5</v>
      </c>
      <c r="K22" s="5">
        <v>28</v>
      </c>
      <c r="L22" s="9">
        <f t="shared" si="0"/>
        <v>0</v>
      </c>
      <c r="M22" s="9">
        <f t="shared" si="1"/>
        <v>0</v>
      </c>
      <c r="N22" s="9">
        <f t="shared" si="2"/>
        <v>0</v>
      </c>
      <c r="O22" s="9">
        <f t="shared" si="3"/>
        <v>0</v>
      </c>
      <c r="P22" s="9">
        <f t="shared" si="4"/>
        <v>0</v>
      </c>
      <c r="Q22" s="9">
        <f t="shared" si="5"/>
        <v>0</v>
      </c>
      <c r="R22" s="9">
        <f t="shared" si="6"/>
        <v>0</v>
      </c>
    </row>
    <row r="23" spans="1:18" ht="16.5" customHeight="1" x14ac:dyDescent="0.25">
      <c r="A23" s="4" t="s">
        <v>35</v>
      </c>
      <c r="B23" s="4" t="s">
        <v>114</v>
      </c>
      <c r="C23" s="5">
        <v>2</v>
      </c>
      <c r="D23" s="5" t="s">
        <v>3</v>
      </c>
      <c r="E23" s="8"/>
      <c r="F23" s="13"/>
      <c r="G23" s="13"/>
      <c r="H23" s="13"/>
      <c r="I23" s="14"/>
      <c r="J23" s="6">
        <v>5</v>
      </c>
      <c r="K23" s="5">
        <v>39</v>
      </c>
      <c r="L23" s="9">
        <f t="shared" si="0"/>
        <v>0</v>
      </c>
      <c r="M23" s="9">
        <f t="shared" si="1"/>
        <v>0</v>
      </c>
      <c r="N23" s="9">
        <f t="shared" si="2"/>
        <v>0</v>
      </c>
      <c r="O23" s="9">
        <f t="shared" si="3"/>
        <v>0</v>
      </c>
      <c r="P23" s="9">
        <f t="shared" si="4"/>
        <v>0</v>
      </c>
      <c r="Q23" s="9">
        <f t="shared" si="5"/>
        <v>0</v>
      </c>
      <c r="R23" s="9">
        <f t="shared" si="6"/>
        <v>0</v>
      </c>
    </row>
    <row r="24" spans="1:18" ht="16.5" customHeight="1" x14ac:dyDescent="0.25">
      <c r="A24" s="4" t="s">
        <v>36</v>
      </c>
      <c r="B24" s="4" t="s">
        <v>114</v>
      </c>
      <c r="C24" s="5">
        <v>4</v>
      </c>
      <c r="D24" s="5" t="s">
        <v>3</v>
      </c>
      <c r="E24" s="8"/>
      <c r="F24" s="13"/>
      <c r="G24" s="13"/>
      <c r="H24" s="13"/>
      <c r="I24" s="14"/>
      <c r="J24" s="6">
        <v>5</v>
      </c>
      <c r="K24" s="5">
        <v>1</v>
      </c>
      <c r="L24" s="9">
        <f t="shared" si="0"/>
        <v>0</v>
      </c>
      <c r="M24" s="9">
        <f t="shared" si="1"/>
        <v>0</v>
      </c>
      <c r="N24" s="9">
        <f t="shared" si="2"/>
        <v>0</v>
      </c>
      <c r="O24" s="9">
        <f t="shared" si="3"/>
        <v>0</v>
      </c>
      <c r="P24" s="9">
        <f t="shared" si="4"/>
        <v>0</v>
      </c>
      <c r="Q24" s="9">
        <f t="shared" si="5"/>
        <v>0</v>
      </c>
      <c r="R24" s="9">
        <f t="shared" si="6"/>
        <v>0</v>
      </c>
    </row>
    <row r="25" spans="1:18" ht="16.5" customHeight="1" x14ac:dyDescent="0.25">
      <c r="A25" s="4" t="s">
        <v>37</v>
      </c>
      <c r="B25" s="4" t="s">
        <v>114</v>
      </c>
      <c r="C25" s="5">
        <v>6</v>
      </c>
      <c r="D25" s="5" t="s">
        <v>3</v>
      </c>
      <c r="E25" s="13"/>
      <c r="F25" s="13"/>
      <c r="G25" s="13"/>
      <c r="H25" s="13"/>
      <c r="I25" s="14"/>
      <c r="J25" s="6">
        <v>5</v>
      </c>
      <c r="K25" s="5">
        <v>1</v>
      </c>
      <c r="L25" s="9">
        <f t="shared" si="0"/>
        <v>0</v>
      </c>
      <c r="M25" s="9">
        <f t="shared" si="1"/>
        <v>0</v>
      </c>
      <c r="N25" s="9">
        <f t="shared" si="2"/>
        <v>0</v>
      </c>
      <c r="O25" s="9">
        <f t="shared" si="3"/>
        <v>0</v>
      </c>
      <c r="P25" s="9">
        <f t="shared" si="4"/>
        <v>0</v>
      </c>
      <c r="Q25" s="9">
        <f t="shared" si="5"/>
        <v>0</v>
      </c>
      <c r="R25" s="9">
        <f t="shared" si="6"/>
        <v>0</v>
      </c>
    </row>
    <row r="26" spans="1:18" ht="16.5" customHeight="1" x14ac:dyDescent="0.25">
      <c r="A26" s="4" t="s">
        <v>129</v>
      </c>
      <c r="B26" s="4" t="s">
        <v>114</v>
      </c>
      <c r="C26" s="5">
        <v>6</v>
      </c>
      <c r="D26" s="5" t="s">
        <v>3</v>
      </c>
      <c r="E26" s="13"/>
      <c r="F26" s="13"/>
      <c r="G26" s="13"/>
      <c r="H26" s="13"/>
      <c r="I26" s="14"/>
      <c r="J26" s="6">
        <v>5</v>
      </c>
      <c r="K26" s="5">
        <v>2</v>
      </c>
      <c r="L26" s="9">
        <f t="shared" si="0"/>
        <v>0</v>
      </c>
      <c r="M26" s="9">
        <f t="shared" si="1"/>
        <v>0</v>
      </c>
      <c r="N26" s="9">
        <f t="shared" si="2"/>
        <v>0</v>
      </c>
      <c r="O26" s="9">
        <f t="shared" si="3"/>
        <v>0</v>
      </c>
      <c r="P26" s="9">
        <f t="shared" si="4"/>
        <v>0</v>
      </c>
      <c r="Q26" s="9">
        <f t="shared" si="5"/>
        <v>0</v>
      </c>
      <c r="R26" s="9">
        <f t="shared" si="6"/>
        <v>0</v>
      </c>
    </row>
    <row r="27" spans="1:18" ht="16.5" customHeight="1" x14ac:dyDescent="0.25">
      <c r="A27" s="4" t="s">
        <v>38</v>
      </c>
      <c r="B27" s="4" t="s">
        <v>114</v>
      </c>
      <c r="C27" s="5">
        <v>6</v>
      </c>
      <c r="D27" s="5" t="s">
        <v>3</v>
      </c>
      <c r="E27" s="13"/>
      <c r="F27" s="13"/>
      <c r="G27" s="13"/>
      <c r="H27" s="13"/>
      <c r="I27" s="14"/>
      <c r="J27" s="6">
        <v>5</v>
      </c>
      <c r="K27" s="5">
        <v>122</v>
      </c>
      <c r="L27" s="9">
        <f t="shared" si="0"/>
        <v>0</v>
      </c>
      <c r="M27" s="9">
        <f t="shared" si="1"/>
        <v>0</v>
      </c>
      <c r="N27" s="9">
        <f t="shared" si="2"/>
        <v>0</v>
      </c>
      <c r="O27" s="9">
        <f t="shared" si="3"/>
        <v>0</v>
      </c>
      <c r="P27" s="9">
        <f t="shared" si="4"/>
        <v>0</v>
      </c>
      <c r="Q27" s="9">
        <f t="shared" si="5"/>
        <v>0</v>
      </c>
      <c r="R27" s="9">
        <f t="shared" si="6"/>
        <v>0</v>
      </c>
    </row>
    <row r="28" spans="1:18" ht="16.5" customHeight="1" x14ac:dyDescent="0.25">
      <c r="A28" s="4" t="s">
        <v>39</v>
      </c>
      <c r="B28" s="4" t="s">
        <v>114</v>
      </c>
      <c r="C28" s="5">
        <v>2</v>
      </c>
      <c r="D28" s="5" t="s">
        <v>3</v>
      </c>
      <c r="E28" s="13"/>
      <c r="F28" s="13"/>
      <c r="G28" s="13"/>
      <c r="H28" s="13"/>
      <c r="I28" s="14"/>
      <c r="J28" s="6">
        <v>5</v>
      </c>
      <c r="K28" s="5">
        <v>1</v>
      </c>
      <c r="L28" s="9">
        <f t="shared" si="0"/>
        <v>0</v>
      </c>
      <c r="M28" s="9">
        <f t="shared" si="1"/>
        <v>0</v>
      </c>
      <c r="N28" s="9">
        <f t="shared" si="2"/>
        <v>0</v>
      </c>
      <c r="O28" s="9">
        <f t="shared" si="3"/>
        <v>0</v>
      </c>
      <c r="P28" s="9">
        <f t="shared" si="4"/>
        <v>0</v>
      </c>
      <c r="Q28" s="9">
        <f t="shared" si="5"/>
        <v>0</v>
      </c>
      <c r="R28" s="9">
        <f t="shared" si="6"/>
        <v>0</v>
      </c>
    </row>
    <row r="29" spans="1:18" ht="16.5" customHeight="1" x14ac:dyDescent="0.25">
      <c r="A29" s="4" t="s">
        <v>130</v>
      </c>
      <c r="B29" s="4" t="s">
        <v>114</v>
      </c>
      <c r="C29" s="5">
        <v>6</v>
      </c>
      <c r="D29" s="5" t="s">
        <v>3</v>
      </c>
      <c r="E29" s="13"/>
      <c r="F29" s="13"/>
      <c r="G29" s="13"/>
      <c r="H29" s="13"/>
      <c r="I29" s="14"/>
      <c r="J29" s="6">
        <v>5</v>
      </c>
      <c r="K29" s="5">
        <v>7</v>
      </c>
      <c r="L29" s="9">
        <f t="shared" si="0"/>
        <v>0</v>
      </c>
      <c r="M29" s="9">
        <f t="shared" si="1"/>
        <v>0</v>
      </c>
      <c r="N29" s="9">
        <f t="shared" si="2"/>
        <v>0</v>
      </c>
      <c r="O29" s="9">
        <f t="shared" si="3"/>
        <v>0</v>
      </c>
      <c r="P29" s="9">
        <f t="shared" si="4"/>
        <v>0</v>
      </c>
      <c r="Q29" s="9">
        <f t="shared" si="5"/>
        <v>0</v>
      </c>
      <c r="R29" s="9">
        <f t="shared" si="6"/>
        <v>0</v>
      </c>
    </row>
    <row r="30" spans="1:18" ht="16.5" customHeight="1" x14ac:dyDescent="0.25">
      <c r="A30" s="4" t="s">
        <v>40</v>
      </c>
      <c r="B30" s="4" t="s">
        <v>114</v>
      </c>
      <c r="C30" s="5">
        <v>6</v>
      </c>
      <c r="D30" s="5" t="s">
        <v>3</v>
      </c>
      <c r="E30" s="13"/>
      <c r="F30" s="13"/>
      <c r="G30" s="13"/>
      <c r="H30" s="13"/>
      <c r="I30" s="14"/>
      <c r="J30" s="6">
        <v>5</v>
      </c>
      <c r="K30" s="5">
        <v>7</v>
      </c>
      <c r="L30" s="9">
        <f t="shared" si="0"/>
        <v>0</v>
      </c>
      <c r="M30" s="9">
        <f t="shared" si="1"/>
        <v>0</v>
      </c>
      <c r="N30" s="9">
        <f t="shared" si="2"/>
        <v>0</v>
      </c>
      <c r="O30" s="9">
        <f t="shared" si="3"/>
        <v>0</v>
      </c>
      <c r="P30" s="9">
        <f t="shared" si="4"/>
        <v>0</v>
      </c>
      <c r="Q30" s="9">
        <f t="shared" si="5"/>
        <v>0</v>
      </c>
      <c r="R30" s="9">
        <f t="shared" si="6"/>
        <v>0</v>
      </c>
    </row>
    <row r="31" spans="1:18" ht="16.5" customHeight="1" x14ac:dyDescent="0.25">
      <c r="A31" s="4" t="s">
        <v>41</v>
      </c>
      <c r="B31" s="4" t="s">
        <v>114</v>
      </c>
      <c r="C31" s="5">
        <v>2</v>
      </c>
      <c r="D31" s="5" t="s">
        <v>3</v>
      </c>
      <c r="E31" s="13"/>
      <c r="F31" s="13"/>
      <c r="G31" s="13"/>
      <c r="H31" s="13"/>
      <c r="I31" s="14"/>
      <c r="J31" s="5">
        <v>5</v>
      </c>
      <c r="K31" s="5">
        <v>2</v>
      </c>
      <c r="L31" s="9">
        <f t="shared" si="0"/>
        <v>0</v>
      </c>
      <c r="M31" s="9">
        <f t="shared" si="1"/>
        <v>0</v>
      </c>
      <c r="N31" s="9">
        <f t="shared" si="2"/>
        <v>0</v>
      </c>
      <c r="O31" s="9">
        <f t="shared" si="3"/>
        <v>0</v>
      </c>
      <c r="P31" s="9">
        <f t="shared" si="4"/>
        <v>0</v>
      </c>
      <c r="Q31" s="9">
        <f t="shared" si="5"/>
        <v>0</v>
      </c>
      <c r="R31" s="9">
        <f t="shared" si="6"/>
        <v>0</v>
      </c>
    </row>
    <row r="32" spans="1:18" ht="16.5" customHeight="1" x14ac:dyDescent="0.25">
      <c r="A32" s="4" t="s">
        <v>131</v>
      </c>
      <c r="B32" s="4" t="s">
        <v>114</v>
      </c>
      <c r="C32" s="5">
        <v>2</v>
      </c>
      <c r="D32" s="5" t="s">
        <v>3</v>
      </c>
      <c r="E32" s="13"/>
      <c r="F32" s="13"/>
      <c r="G32" s="13"/>
      <c r="H32" s="13"/>
      <c r="I32" s="14"/>
      <c r="J32" s="5">
        <v>5</v>
      </c>
      <c r="K32" s="5">
        <v>4</v>
      </c>
      <c r="L32" s="9">
        <f t="shared" si="0"/>
        <v>0</v>
      </c>
      <c r="M32" s="9">
        <f t="shared" si="1"/>
        <v>0</v>
      </c>
      <c r="N32" s="9">
        <f t="shared" si="2"/>
        <v>0</v>
      </c>
      <c r="O32" s="9">
        <f t="shared" si="3"/>
        <v>0</v>
      </c>
      <c r="P32" s="9">
        <f t="shared" si="4"/>
        <v>0</v>
      </c>
      <c r="Q32" s="9">
        <f t="shared" si="5"/>
        <v>0</v>
      </c>
      <c r="R32" s="9">
        <f t="shared" si="6"/>
        <v>0</v>
      </c>
    </row>
    <row r="33" spans="1:18" ht="16.5" customHeight="1" x14ac:dyDescent="0.25">
      <c r="A33" s="4" t="s">
        <v>132</v>
      </c>
      <c r="B33" s="4" t="s">
        <v>114</v>
      </c>
      <c r="C33" s="5">
        <v>5</v>
      </c>
      <c r="D33" s="5" t="s">
        <v>3</v>
      </c>
      <c r="E33" s="13"/>
      <c r="F33" s="13"/>
      <c r="G33" s="13"/>
      <c r="H33" s="13"/>
      <c r="I33" s="14"/>
      <c r="J33" s="5">
        <v>5</v>
      </c>
      <c r="K33" s="5">
        <v>2</v>
      </c>
      <c r="L33" s="9">
        <f t="shared" si="0"/>
        <v>0</v>
      </c>
      <c r="M33" s="9">
        <f t="shared" si="1"/>
        <v>0</v>
      </c>
      <c r="N33" s="9">
        <f t="shared" si="2"/>
        <v>0</v>
      </c>
      <c r="O33" s="9">
        <f t="shared" si="3"/>
        <v>0</v>
      </c>
      <c r="P33" s="9">
        <f t="shared" si="4"/>
        <v>0</v>
      </c>
      <c r="Q33" s="9">
        <f t="shared" si="5"/>
        <v>0</v>
      </c>
      <c r="R33" s="9">
        <f t="shared" si="6"/>
        <v>0</v>
      </c>
    </row>
    <row r="34" spans="1:18" ht="16.5" customHeight="1" x14ac:dyDescent="0.25">
      <c r="A34" s="4" t="s">
        <v>1</v>
      </c>
      <c r="B34" s="4" t="s">
        <v>110</v>
      </c>
      <c r="C34" s="6">
        <v>2</v>
      </c>
      <c r="D34" s="5" t="s">
        <v>3</v>
      </c>
      <c r="E34" s="13"/>
      <c r="F34" s="13"/>
      <c r="G34" s="13"/>
      <c r="H34" s="13"/>
      <c r="I34" s="14"/>
      <c r="J34" s="5">
        <v>5</v>
      </c>
      <c r="K34" s="5">
        <v>5</v>
      </c>
      <c r="L34" s="9">
        <f t="shared" si="0"/>
        <v>0</v>
      </c>
      <c r="M34" s="9">
        <f t="shared" si="1"/>
        <v>0</v>
      </c>
      <c r="N34" s="9">
        <f t="shared" si="2"/>
        <v>0</v>
      </c>
      <c r="O34" s="9">
        <f t="shared" si="3"/>
        <v>0</v>
      </c>
      <c r="P34" s="9">
        <f t="shared" si="4"/>
        <v>0</v>
      </c>
      <c r="Q34" s="9">
        <f t="shared" si="5"/>
        <v>0</v>
      </c>
      <c r="R34" s="9">
        <f t="shared" si="6"/>
        <v>0</v>
      </c>
    </row>
    <row r="35" spans="1:18" ht="16.5" customHeight="1" x14ac:dyDescent="0.25">
      <c r="A35" s="4" t="s">
        <v>6</v>
      </c>
      <c r="B35" s="4" t="s">
        <v>110</v>
      </c>
      <c r="C35" s="6">
        <v>5</v>
      </c>
      <c r="D35" s="5" t="s">
        <v>3</v>
      </c>
      <c r="E35" s="13"/>
      <c r="F35" s="13"/>
      <c r="G35" s="13"/>
      <c r="H35" s="13"/>
      <c r="I35" s="14"/>
      <c r="J35" s="5">
        <v>5</v>
      </c>
      <c r="K35" s="5">
        <v>7</v>
      </c>
      <c r="L35" s="9">
        <f t="shared" si="0"/>
        <v>0</v>
      </c>
      <c r="M35" s="9">
        <f t="shared" si="1"/>
        <v>0</v>
      </c>
      <c r="N35" s="9">
        <f t="shared" si="2"/>
        <v>0</v>
      </c>
      <c r="O35" s="9">
        <f t="shared" si="3"/>
        <v>0</v>
      </c>
      <c r="P35" s="9">
        <f t="shared" si="4"/>
        <v>0</v>
      </c>
      <c r="Q35" s="9">
        <f t="shared" si="5"/>
        <v>0</v>
      </c>
      <c r="R35" s="9">
        <f t="shared" si="6"/>
        <v>0</v>
      </c>
    </row>
    <row r="36" spans="1:18" ht="16.5" customHeight="1" x14ac:dyDescent="0.25">
      <c r="A36" s="4" t="s">
        <v>17</v>
      </c>
      <c r="B36" s="4" t="s">
        <v>110</v>
      </c>
      <c r="C36" s="6">
        <v>5</v>
      </c>
      <c r="D36" s="5" t="s">
        <v>3</v>
      </c>
      <c r="E36" s="13"/>
      <c r="F36" s="13"/>
      <c r="G36" s="13"/>
      <c r="H36" s="13"/>
      <c r="I36" s="14"/>
      <c r="J36" s="5">
        <v>5</v>
      </c>
      <c r="K36" s="5">
        <v>5</v>
      </c>
      <c r="L36" s="9">
        <f t="shared" si="0"/>
        <v>0</v>
      </c>
      <c r="M36" s="9">
        <f t="shared" si="1"/>
        <v>0</v>
      </c>
      <c r="N36" s="9">
        <f t="shared" si="2"/>
        <v>0</v>
      </c>
      <c r="O36" s="9">
        <f t="shared" si="3"/>
        <v>0</v>
      </c>
      <c r="P36" s="9">
        <f t="shared" si="4"/>
        <v>0</v>
      </c>
      <c r="Q36" s="9">
        <f t="shared" si="5"/>
        <v>0</v>
      </c>
      <c r="R36" s="9">
        <f t="shared" si="6"/>
        <v>0</v>
      </c>
    </row>
    <row r="37" spans="1:18" ht="16.5" customHeight="1" x14ac:dyDescent="0.25">
      <c r="A37" s="4" t="s">
        <v>22</v>
      </c>
      <c r="B37" s="4" t="s">
        <v>110</v>
      </c>
      <c r="C37" s="5">
        <v>2</v>
      </c>
      <c r="D37" s="5" t="s">
        <v>3</v>
      </c>
      <c r="E37" s="13"/>
      <c r="F37" s="13"/>
      <c r="G37" s="13"/>
      <c r="H37" s="13"/>
      <c r="I37" s="14"/>
      <c r="J37" s="5">
        <v>5</v>
      </c>
      <c r="K37" s="5">
        <v>3</v>
      </c>
      <c r="L37" s="9">
        <f t="shared" si="0"/>
        <v>0</v>
      </c>
      <c r="M37" s="9">
        <f t="shared" si="1"/>
        <v>0</v>
      </c>
      <c r="N37" s="9">
        <f t="shared" si="2"/>
        <v>0</v>
      </c>
      <c r="O37" s="9">
        <f t="shared" si="3"/>
        <v>0</v>
      </c>
      <c r="P37" s="9">
        <f t="shared" si="4"/>
        <v>0</v>
      </c>
      <c r="Q37" s="9">
        <f t="shared" si="5"/>
        <v>0</v>
      </c>
      <c r="R37" s="9">
        <f t="shared" si="6"/>
        <v>0</v>
      </c>
    </row>
    <row r="38" spans="1:18" ht="16.5" customHeight="1" x14ac:dyDescent="0.25">
      <c r="A38" s="4" t="s">
        <v>23</v>
      </c>
      <c r="B38" s="4" t="s">
        <v>110</v>
      </c>
      <c r="C38" s="5">
        <v>20</v>
      </c>
      <c r="D38" s="5" t="s">
        <v>3</v>
      </c>
      <c r="E38" s="13"/>
      <c r="F38" s="13"/>
      <c r="G38" s="13"/>
      <c r="H38" s="13"/>
      <c r="I38" s="14"/>
      <c r="J38" s="5">
        <v>5</v>
      </c>
      <c r="K38" s="5">
        <v>24</v>
      </c>
      <c r="L38" s="9">
        <f t="shared" si="0"/>
        <v>0</v>
      </c>
      <c r="M38" s="9">
        <f t="shared" si="1"/>
        <v>0</v>
      </c>
      <c r="N38" s="9">
        <f t="shared" si="2"/>
        <v>0</v>
      </c>
      <c r="O38" s="9">
        <f t="shared" si="3"/>
        <v>0</v>
      </c>
      <c r="P38" s="9">
        <f t="shared" si="4"/>
        <v>0</v>
      </c>
      <c r="Q38" s="9">
        <f t="shared" si="5"/>
        <v>0</v>
      </c>
      <c r="R38" s="9">
        <f t="shared" si="6"/>
        <v>0</v>
      </c>
    </row>
    <row r="39" spans="1:18" ht="16.5" customHeight="1" x14ac:dyDescent="0.25">
      <c r="A39" s="4" t="s">
        <v>25</v>
      </c>
      <c r="B39" s="4" t="s">
        <v>110</v>
      </c>
      <c r="C39" s="5">
        <v>6</v>
      </c>
      <c r="D39" s="5" t="s">
        <v>3</v>
      </c>
      <c r="E39" s="13"/>
      <c r="F39" s="13"/>
      <c r="G39" s="13"/>
      <c r="H39" s="13"/>
      <c r="I39" s="14"/>
      <c r="J39" s="5">
        <v>5</v>
      </c>
      <c r="K39" s="5">
        <v>2</v>
      </c>
      <c r="L39" s="9">
        <f t="shared" si="0"/>
        <v>0</v>
      </c>
      <c r="M39" s="9">
        <f t="shared" si="1"/>
        <v>0</v>
      </c>
      <c r="N39" s="9">
        <f t="shared" si="2"/>
        <v>0</v>
      </c>
      <c r="O39" s="9">
        <f t="shared" si="3"/>
        <v>0</v>
      </c>
      <c r="P39" s="9">
        <f t="shared" si="4"/>
        <v>0</v>
      </c>
      <c r="Q39" s="9">
        <f t="shared" si="5"/>
        <v>0</v>
      </c>
      <c r="R39" s="9">
        <f t="shared" si="6"/>
        <v>0</v>
      </c>
    </row>
    <row r="40" spans="1:18" ht="16.5" customHeight="1" x14ac:dyDescent="0.25">
      <c r="A40" s="4" t="s">
        <v>26</v>
      </c>
      <c r="B40" s="4" t="s">
        <v>110</v>
      </c>
      <c r="C40" s="5">
        <v>6</v>
      </c>
      <c r="D40" s="5" t="s">
        <v>3</v>
      </c>
      <c r="E40" s="13"/>
      <c r="F40" s="13"/>
      <c r="G40" s="13"/>
      <c r="H40" s="13"/>
      <c r="I40" s="14"/>
      <c r="J40" s="5">
        <v>5</v>
      </c>
      <c r="K40" s="5">
        <v>2</v>
      </c>
      <c r="L40" s="9">
        <f t="shared" si="0"/>
        <v>0</v>
      </c>
      <c r="M40" s="9">
        <f t="shared" si="1"/>
        <v>0</v>
      </c>
      <c r="N40" s="9">
        <f t="shared" si="2"/>
        <v>0</v>
      </c>
      <c r="O40" s="9">
        <f t="shared" si="3"/>
        <v>0</v>
      </c>
      <c r="P40" s="9">
        <f t="shared" si="4"/>
        <v>0</v>
      </c>
      <c r="Q40" s="9">
        <f t="shared" si="5"/>
        <v>0</v>
      </c>
      <c r="R40" s="9">
        <f t="shared" si="6"/>
        <v>0</v>
      </c>
    </row>
    <row r="41" spans="1:18" ht="16.5" customHeight="1" x14ac:dyDescent="0.25">
      <c r="A41" s="4" t="s">
        <v>27</v>
      </c>
      <c r="B41" s="4" t="s">
        <v>110</v>
      </c>
      <c r="C41" s="5">
        <v>2</v>
      </c>
      <c r="D41" s="5" t="s">
        <v>3</v>
      </c>
      <c r="E41" s="13"/>
      <c r="F41" s="13"/>
      <c r="G41" s="13"/>
      <c r="H41" s="13"/>
      <c r="I41" s="14"/>
      <c r="J41" s="5">
        <v>5</v>
      </c>
      <c r="K41" s="5">
        <v>3</v>
      </c>
      <c r="L41" s="9">
        <f t="shared" si="0"/>
        <v>0</v>
      </c>
      <c r="M41" s="9">
        <f t="shared" si="1"/>
        <v>0</v>
      </c>
      <c r="N41" s="9">
        <f t="shared" si="2"/>
        <v>0</v>
      </c>
      <c r="O41" s="9">
        <f t="shared" si="3"/>
        <v>0</v>
      </c>
      <c r="P41" s="9">
        <f t="shared" si="4"/>
        <v>0</v>
      </c>
      <c r="Q41" s="9">
        <f t="shared" si="5"/>
        <v>0</v>
      </c>
      <c r="R41" s="9">
        <f t="shared" si="6"/>
        <v>0</v>
      </c>
    </row>
    <row r="42" spans="1:18" ht="16.5" customHeight="1" x14ac:dyDescent="0.25">
      <c r="A42" s="4" t="s">
        <v>28</v>
      </c>
      <c r="B42" s="4" t="s">
        <v>110</v>
      </c>
      <c r="C42" s="5">
        <v>2</v>
      </c>
      <c r="D42" s="5" t="s">
        <v>3</v>
      </c>
      <c r="E42" s="13"/>
      <c r="F42" s="13"/>
      <c r="G42" s="13"/>
      <c r="H42" s="13"/>
      <c r="I42" s="14"/>
      <c r="J42" s="5">
        <v>5</v>
      </c>
      <c r="K42" s="5">
        <v>8</v>
      </c>
      <c r="L42" s="9">
        <f t="shared" si="0"/>
        <v>0</v>
      </c>
      <c r="M42" s="9">
        <f t="shared" si="1"/>
        <v>0</v>
      </c>
      <c r="N42" s="9">
        <f t="shared" si="2"/>
        <v>0</v>
      </c>
      <c r="O42" s="9">
        <f t="shared" si="3"/>
        <v>0</v>
      </c>
      <c r="P42" s="9">
        <f t="shared" si="4"/>
        <v>0</v>
      </c>
      <c r="Q42" s="9">
        <f t="shared" si="5"/>
        <v>0</v>
      </c>
      <c r="R42" s="9">
        <f t="shared" si="6"/>
        <v>0</v>
      </c>
    </row>
    <row r="43" spans="1:18" ht="16.5" customHeight="1" x14ac:dyDescent="0.25">
      <c r="A43" s="4" t="s">
        <v>42</v>
      </c>
      <c r="B43" s="4" t="s">
        <v>110</v>
      </c>
      <c r="C43" s="5">
        <v>1.5</v>
      </c>
      <c r="D43" s="5" t="s">
        <v>3</v>
      </c>
      <c r="E43" s="13"/>
      <c r="F43" s="13"/>
      <c r="G43" s="13"/>
      <c r="H43" s="13"/>
      <c r="I43" s="14"/>
      <c r="J43" s="5">
        <v>5</v>
      </c>
      <c r="K43" s="5">
        <v>2</v>
      </c>
      <c r="L43" s="9">
        <f t="shared" si="0"/>
        <v>0</v>
      </c>
      <c r="M43" s="9">
        <f t="shared" si="1"/>
        <v>0</v>
      </c>
      <c r="N43" s="9">
        <f t="shared" si="2"/>
        <v>0</v>
      </c>
      <c r="O43" s="9">
        <f t="shared" si="3"/>
        <v>0</v>
      </c>
      <c r="P43" s="9">
        <f t="shared" si="4"/>
        <v>0</v>
      </c>
      <c r="Q43" s="9">
        <f t="shared" si="5"/>
        <v>0</v>
      </c>
      <c r="R43" s="9">
        <f t="shared" si="6"/>
        <v>0</v>
      </c>
    </row>
    <row r="44" spans="1:18" ht="16.5" customHeight="1" x14ac:dyDescent="0.25">
      <c r="A44" s="4" t="s">
        <v>43</v>
      </c>
      <c r="B44" s="4" t="s">
        <v>110</v>
      </c>
      <c r="C44" s="5">
        <v>6</v>
      </c>
      <c r="D44" s="5" t="s">
        <v>3</v>
      </c>
      <c r="E44" s="13"/>
      <c r="F44" s="13"/>
      <c r="G44" s="13"/>
      <c r="H44" s="13"/>
      <c r="I44" s="14"/>
      <c r="J44" s="5">
        <v>5</v>
      </c>
      <c r="K44" s="5">
        <v>7</v>
      </c>
      <c r="L44" s="9">
        <f t="shared" si="0"/>
        <v>0</v>
      </c>
      <c r="M44" s="9">
        <f t="shared" si="1"/>
        <v>0</v>
      </c>
      <c r="N44" s="9">
        <f t="shared" si="2"/>
        <v>0</v>
      </c>
      <c r="O44" s="9">
        <f t="shared" si="3"/>
        <v>0</v>
      </c>
      <c r="P44" s="9">
        <f t="shared" si="4"/>
        <v>0</v>
      </c>
      <c r="Q44" s="9">
        <f t="shared" si="5"/>
        <v>0</v>
      </c>
      <c r="R44" s="9">
        <f t="shared" si="6"/>
        <v>0</v>
      </c>
    </row>
    <row r="45" spans="1:18" ht="16.5" customHeight="1" x14ac:dyDescent="0.25">
      <c r="A45" s="4" t="s">
        <v>44</v>
      </c>
      <c r="B45" s="4" t="s">
        <v>110</v>
      </c>
      <c r="C45" s="5">
        <v>1.5</v>
      </c>
      <c r="D45" s="5" t="s">
        <v>3</v>
      </c>
      <c r="E45" s="13"/>
      <c r="F45" s="13"/>
      <c r="G45" s="13"/>
      <c r="H45" s="13"/>
      <c r="I45" s="14"/>
      <c r="J45" s="5">
        <v>5</v>
      </c>
      <c r="K45" s="5">
        <v>8</v>
      </c>
      <c r="L45" s="9">
        <f t="shared" si="0"/>
        <v>0</v>
      </c>
      <c r="M45" s="9">
        <f t="shared" si="1"/>
        <v>0</v>
      </c>
      <c r="N45" s="9">
        <f t="shared" si="2"/>
        <v>0</v>
      </c>
      <c r="O45" s="9">
        <f t="shared" si="3"/>
        <v>0</v>
      </c>
      <c r="P45" s="9">
        <f t="shared" si="4"/>
        <v>0</v>
      </c>
      <c r="Q45" s="9">
        <f t="shared" si="5"/>
        <v>0</v>
      </c>
      <c r="R45" s="9">
        <f t="shared" si="6"/>
        <v>0</v>
      </c>
    </row>
    <row r="46" spans="1:18" ht="16.5" customHeight="1" x14ac:dyDescent="0.25">
      <c r="A46" s="4" t="s">
        <v>45</v>
      </c>
      <c r="B46" s="4" t="s">
        <v>110</v>
      </c>
      <c r="C46" s="5">
        <v>1.5</v>
      </c>
      <c r="D46" s="5" t="s">
        <v>3</v>
      </c>
      <c r="E46" s="13"/>
      <c r="F46" s="13"/>
      <c r="G46" s="13"/>
      <c r="H46" s="13"/>
      <c r="I46" s="14"/>
      <c r="J46" s="5">
        <v>5</v>
      </c>
      <c r="K46" s="5">
        <v>1</v>
      </c>
      <c r="L46" s="9">
        <f t="shared" si="0"/>
        <v>0</v>
      </c>
      <c r="M46" s="9">
        <f t="shared" si="1"/>
        <v>0</v>
      </c>
      <c r="N46" s="9">
        <f t="shared" si="2"/>
        <v>0</v>
      </c>
      <c r="O46" s="9">
        <f t="shared" si="3"/>
        <v>0</v>
      </c>
      <c r="P46" s="9">
        <f t="shared" si="4"/>
        <v>0</v>
      </c>
      <c r="Q46" s="9">
        <f t="shared" si="5"/>
        <v>0</v>
      </c>
      <c r="R46" s="9">
        <f t="shared" si="6"/>
        <v>0</v>
      </c>
    </row>
    <row r="47" spans="1:18" ht="16.5" customHeight="1" x14ac:dyDescent="0.25">
      <c r="A47" s="4" t="s">
        <v>46</v>
      </c>
      <c r="B47" s="4" t="s">
        <v>111</v>
      </c>
      <c r="C47" s="5">
        <v>30</v>
      </c>
      <c r="D47" s="5" t="s">
        <v>3</v>
      </c>
      <c r="E47" s="13"/>
      <c r="F47" s="13"/>
      <c r="G47" s="13"/>
      <c r="H47" s="13"/>
      <c r="I47" s="14"/>
      <c r="J47" s="5">
        <v>5</v>
      </c>
      <c r="K47" s="5">
        <v>2</v>
      </c>
      <c r="L47" s="9">
        <f t="shared" si="0"/>
        <v>0</v>
      </c>
      <c r="M47" s="9">
        <f t="shared" si="1"/>
        <v>0</v>
      </c>
      <c r="N47" s="9">
        <f t="shared" si="2"/>
        <v>0</v>
      </c>
      <c r="O47" s="9">
        <f t="shared" si="3"/>
        <v>0</v>
      </c>
      <c r="P47" s="9">
        <f t="shared" si="4"/>
        <v>0</v>
      </c>
      <c r="Q47" s="9">
        <f t="shared" si="5"/>
        <v>0</v>
      </c>
      <c r="R47" s="9">
        <f t="shared" si="6"/>
        <v>0</v>
      </c>
    </row>
    <row r="48" spans="1:18" ht="16.5" customHeight="1" x14ac:dyDescent="0.25">
      <c r="A48" s="4" t="s">
        <v>133</v>
      </c>
      <c r="B48" s="4" t="s">
        <v>110</v>
      </c>
      <c r="C48" s="5">
        <v>2</v>
      </c>
      <c r="D48" s="5" t="s">
        <v>3</v>
      </c>
      <c r="E48" s="13"/>
      <c r="F48" s="13"/>
      <c r="G48" s="13"/>
      <c r="H48" s="13"/>
      <c r="I48" s="14"/>
      <c r="J48" s="5">
        <v>5</v>
      </c>
      <c r="K48" s="5">
        <v>1</v>
      </c>
      <c r="L48" s="9">
        <f t="shared" si="0"/>
        <v>0</v>
      </c>
      <c r="M48" s="9">
        <f t="shared" si="1"/>
        <v>0</v>
      </c>
      <c r="N48" s="9">
        <f t="shared" si="2"/>
        <v>0</v>
      </c>
      <c r="O48" s="9">
        <f t="shared" si="3"/>
        <v>0</v>
      </c>
      <c r="P48" s="9">
        <f t="shared" si="4"/>
        <v>0</v>
      </c>
      <c r="Q48" s="9">
        <f t="shared" si="5"/>
        <v>0</v>
      </c>
      <c r="R48" s="9">
        <f t="shared" si="6"/>
        <v>0</v>
      </c>
    </row>
    <row r="49" spans="1:18" ht="16.5" customHeight="1" x14ac:dyDescent="0.25">
      <c r="A49" s="4" t="s">
        <v>48</v>
      </c>
      <c r="B49" s="4" t="s">
        <v>110</v>
      </c>
      <c r="C49" s="5">
        <v>2</v>
      </c>
      <c r="D49" s="5" t="s">
        <v>3</v>
      </c>
      <c r="E49" s="13"/>
      <c r="F49" s="13"/>
      <c r="G49" s="13"/>
      <c r="H49" s="13"/>
      <c r="I49" s="14"/>
      <c r="J49" s="5">
        <v>5</v>
      </c>
      <c r="K49" s="5">
        <v>2</v>
      </c>
      <c r="L49" s="9">
        <f t="shared" si="0"/>
        <v>0</v>
      </c>
      <c r="M49" s="9">
        <f t="shared" si="1"/>
        <v>0</v>
      </c>
      <c r="N49" s="9">
        <f t="shared" si="2"/>
        <v>0</v>
      </c>
      <c r="O49" s="9">
        <f t="shared" si="3"/>
        <v>0</v>
      </c>
      <c r="P49" s="9">
        <f t="shared" si="4"/>
        <v>0</v>
      </c>
      <c r="Q49" s="9">
        <f t="shared" si="5"/>
        <v>0</v>
      </c>
      <c r="R49" s="9">
        <f t="shared" si="6"/>
        <v>0</v>
      </c>
    </row>
    <row r="50" spans="1:18" ht="16.5" customHeight="1" x14ac:dyDescent="0.25">
      <c r="A50" s="4" t="s">
        <v>49</v>
      </c>
      <c r="B50" s="4" t="s">
        <v>110</v>
      </c>
      <c r="C50" s="5">
        <v>5</v>
      </c>
      <c r="D50" s="5" t="s">
        <v>3</v>
      </c>
      <c r="E50" s="13"/>
      <c r="F50" s="13"/>
      <c r="G50" s="13"/>
      <c r="H50" s="13"/>
      <c r="I50" s="14"/>
      <c r="J50" s="5">
        <v>5</v>
      </c>
      <c r="K50" s="5">
        <v>2</v>
      </c>
      <c r="L50" s="9">
        <f t="shared" si="0"/>
        <v>0</v>
      </c>
      <c r="M50" s="9">
        <f t="shared" si="1"/>
        <v>0</v>
      </c>
      <c r="N50" s="9">
        <f t="shared" si="2"/>
        <v>0</v>
      </c>
      <c r="O50" s="9">
        <f t="shared" si="3"/>
        <v>0</v>
      </c>
      <c r="P50" s="9">
        <f t="shared" si="4"/>
        <v>0</v>
      </c>
      <c r="Q50" s="9">
        <f t="shared" si="5"/>
        <v>0</v>
      </c>
      <c r="R50" s="9">
        <f t="shared" si="6"/>
        <v>0</v>
      </c>
    </row>
    <row r="51" spans="1:18" ht="16.5" customHeight="1" x14ac:dyDescent="0.25">
      <c r="A51" s="4" t="s">
        <v>50</v>
      </c>
      <c r="B51" s="4" t="s">
        <v>110</v>
      </c>
      <c r="C51" s="5">
        <v>5</v>
      </c>
      <c r="D51" s="5" t="s">
        <v>3</v>
      </c>
      <c r="E51" s="13"/>
      <c r="F51" s="13"/>
      <c r="G51" s="13"/>
      <c r="H51" s="13"/>
      <c r="I51" s="14"/>
      <c r="J51" s="5">
        <v>5</v>
      </c>
      <c r="K51" s="5">
        <v>9</v>
      </c>
      <c r="L51" s="9">
        <f t="shared" si="0"/>
        <v>0</v>
      </c>
      <c r="M51" s="9">
        <f t="shared" si="1"/>
        <v>0</v>
      </c>
      <c r="N51" s="9">
        <f t="shared" si="2"/>
        <v>0</v>
      </c>
      <c r="O51" s="9">
        <f t="shared" si="3"/>
        <v>0</v>
      </c>
      <c r="P51" s="9">
        <f t="shared" si="4"/>
        <v>0</v>
      </c>
      <c r="Q51" s="9">
        <f t="shared" si="5"/>
        <v>0</v>
      </c>
      <c r="R51" s="9">
        <f t="shared" si="6"/>
        <v>0</v>
      </c>
    </row>
    <row r="52" spans="1:18" ht="16.5" customHeight="1" x14ac:dyDescent="0.25">
      <c r="A52" s="4" t="s">
        <v>51</v>
      </c>
      <c r="B52" s="4" t="s">
        <v>110</v>
      </c>
      <c r="C52" s="5">
        <v>6</v>
      </c>
      <c r="D52" s="5" t="s">
        <v>3</v>
      </c>
      <c r="E52" s="13"/>
      <c r="F52" s="13"/>
      <c r="G52" s="13"/>
      <c r="H52" s="13"/>
      <c r="I52" s="14"/>
      <c r="J52" s="5">
        <v>5</v>
      </c>
      <c r="K52" s="5">
        <v>43</v>
      </c>
      <c r="L52" s="9">
        <f t="shared" si="0"/>
        <v>0</v>
      </c>
      <c r="M52" s="9">
        <f t="shared" si="1"/>
        <v>0</v>
      </c>
      <c r="N52" s="9">
        <f t="shared" si="2"/>
        <v>0</v>
      </c>
      <c r="O52" s="9">
        <f t="shared" si="3"/>
        <v>0</v>
      </c>
      <c r="P52" s="9">
        <f t="shared" si="4"/>
        <v>0</v>
      </c>
      <c r="Q52" s="9">
        <f t="shared" si="5"/>
        <v>0</v>
      </c>
      <c r="R52" s="9">
        <f t="shared" si="6"/>
        <v>0</v>
      </c>
    </row>
    <row r="53" spans="1:18" ht="16.5" customHeight="1" x14ac:dyDescent="0.25">
      <c r="A53" s="4" t="s">
        <v>134</v>
      </c>
      <c r="B53" s="4" t="s">
        <v>113</v>
      </c>
      <c r="C53" s="5">
        <v>9</v>
      </c>
      <c r="D53" s="5" t="s">
        <v>3</v>
      </c>
      <c r="E53" s="13"/>
      <c r="F53" s="13"/>
      <c r="G53" s="13"/>
      <c r="H53" s="13"/>
      <c r="I53" s="14"/>
      <c r="J53" s="5">
        <v>3</v>
      </c>
      <c r="K53" s="5">
        <v>5</v>
      </c>
      <c r="L53" s="9">
        <f t="shared" si="0"/>
        <v>0</v>
      </c>
      <c r="M53" s="9">
        <f t="shared" si="1"/>
        <v>0</v>
      </c>
      <c r="N53" s="9">
        <f t="shared" si="2"/>
        <v>0</v>
      </c>
      <c r="O53" s="9">
        <f t="shared" si="3"/>
        <v>0</v>
      </c>
      <c r="P53" s="9">
        <f t="shared" si="4"/>
        <v>0</v>
      </c>
      <c r="Q53" s="9">
        <f t="shared" si="5"/>
        <v>0</v>
      </c>
      <c r="R53" s="9">
        <f t="shared" si="6"/>
        <v>0</v>
      </c>
    </row>
    <row r="54" spans="1:18" ht="16.5" customHeight="1" x14ac:dyDescent="0.25">
      <c r="A54" s="4" t="s">
        <v>53</v>
      </c>
      <c r="B54" s="4" t="s">
        <v>113</v>
      </c>
      <c r="C54" s="5">
        <v>9</v>
      </c>
      <c r="D54" s="5" t="s">
        <v>3</v>
      </c>
      <c r="E54" s="13"/>
      <c r="F54" s="13"/>
      <c r="G54" s="13"/>
      <c r="H54" s="13"/>
      <c r="I54" s="14"/>
      <c r="J54" s="5">
        <v>3</v>
      </c>
      <c r="K54" s="5">
        <v>4</v>
      </c>
      <c r="L54" s="9">
        <f t="shared" si="0"/>
        <v>0</v>
      </c>
      <c r="M54" s="9">
        <f t="shared" si="1"/>
        <v>0</v>
      </c>
      <c r="N54" s="9">
        <f t="shared" si="2"/>
        <v>0</v>
      </c>
      <c r="O54" s="9">
        <f t="shared" si="3"/>
        <v>0</v>
      </c>
      <c r="P54" s="9">
        <f t="shared" si="4"/>
        <v>0</v>
      </c>
      <c r="Q54" s="9">
        <f t="shared" si="5"/>
        <v>0</v>
      </c>
      <c r="R54" s="9">
        <f t="shared" si="6"/>
        <v>0</v>
      </c>
    </row>
    <row r="55" spans="1:18" ht="16.5" customHeight="1" x14ac:dyDescent="0.25">
      <c r="A55" s="4" t="s">
        <v>54</v>
      </c>
      <c r="B55" s="4" t="s">
        <v>113</v>
      </c>
      <c r="C55" s="5">
        <v>9</v>
      </c>
      <c r="D55" s="5" t="s">
        <v>3</v>
      </c>
      <c r="E55" s="13"/>
      <c r="F55" s="13"/>
      <c r="G55" s="13"/>
      <c r="H55" s="13"/>
      <c r="I55" s="14"/>
      <c r="J55" s="5">
        <v>3</v>
      </c>
      <c r="K55" s="5">
        <v>1</v>
      </c>
      <c r="L55" s="9">
        <f t="shared" si="0"/>
        <v>0</v>
      </c>
      <c r="M55" s="9">
        <f t="shared" si="1"/>
        <v>0</v>
      </c>
      <c r="N55" s="9">
        <f t="shared" si="2"/>
        <v>0</v>
      </c>
      <c r="O55" s="9">
        <f t="shared" si="3"/>
        <v>0</v>
      </c>
      <c r="P55" s="9">
        <f t="shared" si="4"/>
        <v>0</v>
      </c>
      <c r="Q55" s="9">
        <f t="shared" si="5"/>
        <v>0</v>
      </c>
      <c r="R55" s="9">
        <f t="shared" si="6"/>
        <v>0</v>
      </c>
    </row>
    <row r="56" spans="1:18" ht="16.5" customHeight="1" x14ac:dyDescent="0.25">
      <c r="A56" s="4" t="s">
        <v>123</v>
      </c>
      <c r="B56" s="4" t="s">
        <v>56</v>
      </c>
      <c r="C56" s="16"/>
      <c r="D56" s="5" t="s">
        <v>3</v>
      </c>
      <c r="E56" s="8"/>
      <c r="F56" s="20"/>
      <c r="G56" s="20"/>
      <c r="H56" s="20"/>
      <c r="I56" s="14"/>
      <c r="J56" s="16"/>
      <c r="K56" s="5">
        <v>3</v>
      </c>
      <c r="L56" s="9">
        <f t="shared" si="0"/>
        <v>0</v>
      </c>
      <c r="M56" s="16"/>
      <c r="N56" s="16"/>
      <c r="O56" s="16"/>
      <c r="P56" s="9">
        <f t="shared" ref="P56:P88" si="7">SUM(L56:O56)</f>
        <v>0</v>
      </c>
      <c r="Q56" s="9">
        <f t="shared" si="5"/>
        <v>0</v>
      </c>
      <c r="R56" s="9">
        <f t="shared" ref="R56:R88" si="8">(Q56*I56)+Q56</f>
        <v>0</v>
      </c>
    </row>
    <row r="57" spans="1:18" ht="16.5" customHeight="1" x14ac:dyDescent="0.25">
      <c r="A57" s="4" t="s">
        <v>135</v>
      </c>
      <c r="B57" s="4" t="s">
        <v>55</v>
      </c>
      <c r="C57" s="16"/>
      <c r="D57" s="5" t="s">
        <v>3</v>
      </c>
      <c r="E57" s="8"/>
      <c r="F57" s="20"/>
      <c r="G57" s="20"/>
      <c r="H57" s="20"/>
      <c r="I57" s="14"/>
      <c r="J57" s="16"/>
      <c r="K57" s="5">
        <v>47</v>
      </c>
      <c r="L57" s="9">
        <f t="shared" si="0"/>
        <v>0</v>
      </c>
      <c r="M57" s="16"/>
      <c r="N57" s="16"/>
      <c r="O57" s="16"/>
      <c r="P57" s="9">
        <f t="shared" si="7"/>
        <v>0</v>
      </c>
      <c r="Q57" s="9">
        <f t="shared" si="5"/>
        <v>0</v>
      </c>
      <c r="R57" s="9">
        <f t="shared" si="8"/>
        <v>0</v>
      </c>
    </row>
    <row r="58" spans="1:18" ht="16.5" customHeight="1" x14ac:dyDescent="0.25">
      <c r="A58" s="4" t="s">
        <v>136</v>
      </c>
      <c r="B58" s="4" t="s">
        <v>55</v>
      </c>
      <c r="C58" s="16"/>
      <c r="D58" s="5" t="s">
        <v>3</v>
      </c>
      <c r="E58" s="8"/>
      <c r="F58" s="20"/>
      <c r="G58" s="20"/>
      <c r="H58" s="20"/>
      <c r="I58" s="14"/>
      <c r="J58" s="16"/>
      <c r="K58" s="5">
        <v>2</v>
      </c>
      <c r="L58" s="9">
        <f t="shared" si="0"/>
        <v>0</v>
      </c>
      <c r="M58" s="16"/>
      <c r="N58" s="16"/>
      <c r="O58" s="16"/>
      <c r="P58" s="9">
        <f t="shared" si="7"/>
        <v>0</v>
      </c>
      <c r="Q58" s="9">
        <f t="shared" si="5"/>
        <v>0</v>
      </c>
      <c r="R58" s="9">
        <f t="shared" si="8"/>
        <v>0</v>
      </c>
    </row>
    <row r="59" spans="1:18" ht="16.5" customHeight="1" x14ac:dyDescent="0.25">
      <c r="A59" s="4" t="s">
        <v>57</v>
      </c>
      <c r="B59" s="4" t="s">
        <v>55</v>
      </c>
      <c r="C59" s="16"/>
      <c r="D59" s="5" t="s">
        <v>3</v>
      </c>
      <c r="E59" s="13"/>
      <c r="F59" s="20"/>
      <c r="G59" s="20"/>
      <c r="H59" s="20"/>
      <c r="I59" s="14"/>
      <c r="J59" s="16"/>
      <c r="K59" s="5">
        <v>3</v>
      </c>
      <c r="L59" s="9">
        <f t="shared" si="0"/>
        <v>0</v>
      </c>
      <c r="M59" s="16"/>
      <c r="N59" s="16"/>
      <c r="O59" s="16"/>
      <c r="P59" s="9">
        <f t="shared" si="7"/>
        <v>0</v>
      </c>
      <c r="Q59" s="9">
        <f t="shared" si="5"/>
        <v>0</v>
      </c>
      <c r="R59" s="9">
        <f t="shared" si="8"/>
        <v>0</v>
      </c>
    </row>
    <row r="60" spans="1:18" ht="16.5" customHeight="1" x14ac:dyDescent="0.25">
      <c r="A60" s="4" t="s">
        <v>58</v>
      </c>
      <c r="B60" s="4" t="s">
        <v>55</v>
      </c>
      <c r="C60" s="16"/>
      <c r="D60" s="5" t="s">
        <v>3</v>
      </c>
      <c r="E60" s="13"/>
      <c r="F60" s="20"/>
      <c r="G60" s="20"/>
      <c r="H60" s="20"/>
      <c r="I60" s="14"/>
      <c r="J60" s="16"/>
      <c r="K60" s="5">
        <v>26</v>
      </c>
      <c r="L60" s="9">
        <f t="shared" si="0"/>
        <v>0</v>
      </c>
      <c r="M60" s="16"/>
      <c r="N60" s="16"/>
      <c r="O60" s="16"/>
      <c r="P60" s="9">
        <f t="shared" si="7"/>
        <v>0</v>
      </c>
      <c r="Q60" s="9">
        <f t="shared" si="5"/>
        <v>0</v>
      </c>
      <c r="R60" s="9">
        <f t="shared" si="8"/>
        <v>0</v>
      </c>
    </row>
    <row r="61" spans="1:18" ht="16.5" customHeight="1" x14ac:dyDescent="0.25">
      <c r="A61" s="4" t="s">
        <v>109</v>
      </c>
      <c r="B61" s="15" t="s">
        <v>144</v>
      </c>
      <c r="C61" s="16"/>
      <c r="D61" s="5" t="s">
        <v>3</v>
      </c>
      <c r="E61" s="20"/>
      <c r="F61" s="21"/>
      <c r="G61" s="20"/>
      <c r="H61" s="20"/>
      <c r="I61" s="14"/>
      <c r="J61" s="5">
        <v>5</v>
      </c>
      <c r="K61" s="6">
        <v>78</v>
      </c>
      <c r="L61" s="16"/>
      <c r="M61" s="9">
        <f t="shared" ref="M61" si="9">F61/J61*K61</f>
        <v>0</v>
      </c>
      <c r="N61" s="16"/>
      <c r="O61" s="16"/>
      <c r="P61" s="9">
        <f t="shared" si="7"/>
        <v>0</v>
      </c>
      <c r="Q61" s="9">
        <f t="shared" si="5"/>
        <v>0</v>
      </c>
      <c r="R61" s="9">
        <f t="shared" si="8"/>
        <v>0</v>
      </c>
    </row>
    <row r="62" spans="1:18" ht="16.5" customHeight="1" x14ac:dyDescent="0.25">
      <c r="A62" s="4" t="s">
        <v>65</v>
      </c>
      <c r="B62" s="15" t="s">
        <v>66</v>
      </c>
      <c r="C62" s="16"/>
      <c r="D62" s="5" t="s">
        <v>3</v>
      </c>
      <c r="E62" s="8"/>
      <c r="F62" s="20"/>
      <c r="G62" s="20"/>
      <c r="H62" s="20"/>
      <c r="I62" s="14"/>
      <c r="J62" s="16"/>
      <c r="K62" s="6">
        <v>15</v>
      </c>
      <c r="L62" s="9">
        <f t="shared" ref="L62:L88" si="10">E62*K62</f>
        <v>0</v>
      </c>
      <c r="M62" s="16"/>
      <c r="N62" s="16"/>
      <c r="O62" s="16"/>
      <c r="P62" s="9">
        <f t="shared" si="7"/>
        <v>0</v>
      </c>
      <c r="Q62" s="9">
        <f t="shared" si="5"/>
        <v>0</v>
      </c>
      <c r="R62" s="9">
        <f t="shared" si="8"/>
        <v>0</v>
      </c>
    </row>
    <row r="63" spans="1:18" ht="16.5" customHeight="1" x14ac:dyDescent="0.25">
      <c r="A63" s="4" t="s">
        <v>59</v>
      </c>
      <c r="B63" s="4" t="s">
        <v>116</v>
      </c>
      <c r="C63" s="16"/>
      <c r="D63" s="5" t="s">
        <v>3</v>
      </c>
      <c r="E63" s="8"/>
      <c r="F63" s="20"/>
      <c r="G63" s="20"/>
      <c r="H63" s="20"/>
      <c r="I63" s="14"/>
      <c r="J63" s="16"/>
      <c r="K63" s="6">
        <v>5</v>
      </c>
      <c r="L63" s="9">
        <f t="shared" si="10"/>
        <v>0</v>
      </c>
      <c r="M63" s="16"/>
      <c r="N63" s="16"/>
      <c r="O63" s="16"/>
      <c r="P63" s="9">
        <f t="shared" si="7"/>
        <v>0</v>
      </c>
      <c r="Q63" s="9">
        <f t="shared" si="5"/>
        <v>0</v>
      </c>
      <c r="R63" s="9">
        <f t="shared" si="8"/>
        <v>0</v>
      </c>
    </row>
    <row r="64" spans="1:18" ht="16.5" customHeight="1" x14ac:dyDescent="0.25">
      <c r="A64" s="4" t="s">
        <v>72</v>
      </c>
      <c r="B64" s="15" t="s">
        <v>117</v>
      </c>
      <c r="C64" s="16"/>
      <c r="D64" s="5" t="s">
        <v>3</v>
      </c>
      <c r="E64" s="8"/>
      <c r="F64" s="20"/>
      <c r="G64" s="20"/>
      <c r="H64" s="20"/>
      <c r="I64" s="14"/>
      <c r="J64" s="16"/>
      <c r="K64" s="6">
        <v>5</v>
      </c>
      <c r="L64" s="9">
        <f t="shared" si="10"/>
        <v>0</v>
      </c>
      <c r="M64" s="16"/>
      <c r="N64" s="16"/>
      <c r="O64" s="16"/>
      <c r="P64" s="9">
        <f t="shared" si="7"/>
        <v>0</v>
      </c>
      <c r="Q64" s="9">
        <f t="shared" si="5"/>
        <v>0</v>
      </c>
      <c r="R64" s="9">
        <f t="shared" si="8"/>
        <v>0</v>
      </c>
    </row>
    <row r="65" spans="1:18" ht="16.5" customHeight="1" x14ac:dyDescent="0.25">
      <c r="A65" s="4" t="s">
        <v>73</v>
      </c>
      <c r="B65" s="4" t="s">
        <v>67</v>
      </c>
      <c r="C65" s="16"/>
      <c r="D65" s="5" t="s">
        <v>3</v>
      </c>
      <c r="E65" s="8"/>
      <c r="F65" s="20"/>
      <c r="G65" s="20"/>
      <c r="H65" s="20"/>
      <c r="I65" s="14"/>
      <c r="J65" s="16"/>
      <c r="K65" s="6">
        <v>5</v>
      </c>
      <c r="L65" s="9">
        <f t="shared" si="10"/>
        <v>0</v>
      </c>
      <c r="M65" s="16"/>
      <c r="N65" s="16"/>
      <c r="O65" s="16"/>
      <c r="P65" s="9">
        <f t="shared" si="7"/>
        <v>0</v>
      </c>
      <c r="Q65" s="9">
        <f t="shared" si="5"/>
        <v>0</v>
      </c>
      <c r="R65" s="9">
        <f t="shared" si="8"/>
        <v>0</v>
      </c>
    </row>
    <row r="66" spans="1:18" ht="16.5" customHeight="1" x14ac:dyDescent="0.25">
      <c r="A66" s="4" t="s">
        <v>74</v>
      </c>
      <c r="B66" s="15" t="s">
        <v>118</v>
      </c>
      <c r="C66" s="16"/>
      <c r="D66" s="5" t="s">
        <v>3</v>
      </c>
      <c r="E66" s="8"/>
      <c r="F66" s="20"/>
      <c r="G66" s="20"/>
      <c r="H66" s="20"/>
      <c r="I66" s="14"/>
      <c r="J66" s="16"/>
      <c r="K66" s="6">
        <v>5</v>
      </c>
      <c r="L66" s="9">
        <f t="shared" si="10"/>
        <v>0</v>
      </c>
      <c r="M66" s="16"/>
      <c r="N66" s="16"/>
      <c r="O66" s="16"/>
      <c r="P66" s="9">
        <f t="shared" si="7"/>
        <v>0</v>
      </c>
      <c r="Q66" s="9">
        <f t="shared" si="5"/>
        <v>0</v>
      </c>
      <c r="R66" s="9">
        <f t="shared" si="8"/>
        <v>0</v>
      </c>
    </row>
    <row r="67" spans="1:18" ht="16.5" customHeight="1" x14ac:dyDescent="0.25">
      <c r="A67" s="4" t="s">
        <v>75</v>
      </c>
      <c r="B67" s="4" t="s">
        <v>119</v>
      </c>
      <c r="C67" s="16"/>
      <c r="D67" s="5" t="s">
        <v>3</v>
      </c>
      <c r="E67" s="8"/>
      <c r="F67" s="20"/>
      <c r="G67" s="20"/>
      <c r="H67" s="20"/>
      <c r="I67" s="14"/>
      <c r="J67" s="16"/>
      <c r="K67" s="6">
        <v>5</v>
      </c>
      <c r="L67" s="9">
        <f t="shared" si="10"/>
        <v>0</v>
      </c>
      <c r="M67" s="16"/>
      <c r="N67" s="16"/>
      <c r="O67" s="16"/>
      <c r="P67" s="9">
        <f t="shared" si="7"/>
        <v>0</v>
      </c>
      <c r="Q67" s="9">
        <f t="shared" si="5"/>
        <v>0</v>
      </c>
      <c r="R67" s="9">
        <f t="shared" si="8"/>
        <v>0</v>
      </c>
    </row>
    <row r="68" spans="1:18" ht="16.5" customHeight="1" x14ac:dyDescent="0.25">
      <c r="A68" s="4" t="s">
        <v>76</v>
      </c>
      <c r="B68" s="4" t="s">
        <v>120</v>
      </c>
      <c r="C68" s="16"/>
      <c r="D68" s="5" t="s">
        <v>3</v>
      </c>
      <c r="E68" s="8"/>
      <c r="F68" s="20"/>
      <c r="G68" s="20"/>
      <c r="H68" s="20"/>
      <c r="I68" s="14"/>
      <c r="J68" s="16"/>
      <c r="K68" s="6">
        <v>5</v>
      </c>
      <c r="L68" s="9">
        <f t="shared" si="10"/>
        <v>0</v>
      </c>
      <c r="M68" s="16"/>
      <c r="N68" s="16"/>
      <c r="O68" s="16"/>
      <c r="P68" s="9">
        <f t="shared" si="7"/>
        <v>0</v>
      </c>
      <c r="Q68" s="9">
        <f t="shared" si="5"/>
        <v>0</v>
      </c>
      <c r="R68" s="9">
        <f t="shared" si="8"/>
        <v>0</v>
      </c>
    </row>
    <row r="69" spans="1:18" ht="16.5" customHeight="1" x14ac:dyDescent="0.25">
      <c r="A69" s="4" t="s">
        <v>60</v>
      </c>
      <c r="B69" s="4" t="s">
        <v>68</v>
      </c>
      <c r="C69" s="16"/>
      <c r="D69" s="5" t="s">
        <v>3</v>
      </c>
      <c r="E69" s="8"/>
      <c r="F69" s="20"/>
      <c r="G69" s="20"/>
      <c r="H69" s="20"/>
      <c r="I69" s="14"/>
      <c r="J69" s="16"/>
      <c r="K69" s="6">
        <v>5</v>
      </c>
      <c r="L69" s="9">
        <f t="shared" si="10"/>
        <v>0</v>
      </c>
      <c r="M69" s="16"/>
      <c r="N69" s="16"/>
      <c r="O69" s="16"/>
      <c r="P69" s="9">
        <f t="shared" si="7"/>
        <v>0</v>
      </c>
      <c r="Q69" s="9">
        <f t="shared" si="5"/>
        <v>0</v>
      </c>
      <c r="R69" s="9">
        <f t="shared" si="8"/>
        <v>0</v>
      </c>
    </row>
    <row r="70" spans="1:18" ht="16.5" customHeight="1" x14ac:dyDescent="0.25">
      <c r="A70" s="4" t="s">
        <v>115</v>
      </c>
      <c r="B70" s="4" t="s">
        <v>69</v>
      </c>
      <c r="C70" s="16"/>
      <c r="D70" s="5" t="s">
        <v>3</v>
      </c>
      <c r="E70" s="8"/>
      <c r="F70" s="20"/>
      <c r="G70" s="20"/>
      <c r="H70" s="20"/>
      <c r="I70" s="14"/>
      <c r="J70" s="16"/>
      <c r="K70" s="6">
        <v>3</v>
      </c>
      <c r="L70" s="9">
        <f t="shared" si="10"/>
        <v>0</v>
      </c>
      <c r="M70" s="16"/>
      <c r="N70" s="16"/>
      <c r="O70" s="16"/>
      <c r="P70" s="9">
        <f t="shared" si="7"/>
        <v>0</v>
      </c>
      <c r="Q70" s="9">
        <f t="shared" si="5"/>
        <v>0</v>
      </c>
      <c r="R70" s="9">
        <f t="shared" si="8"/>
        <v>0</v>
      </c>
    </row>
    <row r="71" spans="1:18" ht="16.5" customHeight="1" x14ac:dyDescent="0.25">
      <c r="A71" s="4" t="s">
        <v>70</v>
      </c>
      <c r="B71" s="15" t="s">
        <v>71</v>
      </c>
      <c r="C71" s="16"/>
      <c r="D71" s="5" t="s">
        <v>3</v>
      </c>
      <c r="E71" s="8"/>
      <c r="F71" s="20"/>
      <c r="G71" s="20"/>
      <c r="H71" s="20"/>
      <c r="I71" s="14"/>
      <c r="J71" s="16"/>
      <c r="K71" s="6">
        <v>5</v>
      </c>
      <c r="L71" s="9">
        <f t="shared" si="10"/>
        <v>0</v>
      </c>
      <c r="M71" s="16"/>
      <c r="N71" s="16"/>
      <c r="O71" s="16"/>
      <c r="P71" s="9">
        <f t="shared" si="7"/>
        <v>0</v>
      </c>
      <c r="Q71" s="9">
        <f t="shared" si="5"/>
        <v>0</v>
      </c>
      <c r="R71" s="9">
        <f t="shared" si="8"/>
        <v>0</v>
      </c>
    </row>
    <row r="72" spans="1:18" ht="30" customHeight="1" x14ac:dyDescent="0.25">
      <c r="A72" s="4" t="s">
        <v>77</v>
      </c>
      <c r="B72" s="15" t="s">
        <v>92</v>
      </c>
      <c r="C72" s="16"/>
      <c r="D72" s="5" t="s">
        <v>3</v>
      </c>
      <c r="E72" s="8"/>
      <c r="F72" s="20"/>
      <c r="G72" s="20"/>
      <c r="H72" s="20"/>
      <c r="I72" s="14"/>
      <c r="J72" s="16"/>
      <c r="K72" s="6">
        <v>1</v>
      </c>
      <c r="L72" s="9">
        <f t="shared" si="10"/>
        <v>0</v>
      </c>
      <c r="M72" s="16"/>
      <c r="N72" s="16"/>
      <c r="O72" s="16"/>
      <c r="P72" s="9">
        <f t="shared" si="7"/>
        <v>0</v>
      </c>
      <c r="Q72" s="9">
        <f t="shared" ref="Q72:Q88" si="11">P72*4</f>
        <v>0</v>
      </c>
      <c r="R72" s="9">
        <f t="shared" si="8"/>
        <v>0</v>
      </c>
    </row>
    <row r="73" spans="1:18" ht="30" customHeight="1" x14ac:dyDescent="0.25">
      <c r="A73" s="4" t="s">
        <v>78</v>
      </c>
      <c r="B73" s="15" t="s">
        <v>93</v>
      </c>
      <c r="C73" s="16"/>
      <c r="D73" s="5" t="s">
        <v>3</v>
      </c>
      <c r="E73" s="8"/>
      <c r="F73" s="20"/>
      <c r="G73" s="20"/>
      <c r="H73" s="20"/>
      <c r="I73" s="14"/>
      <c r="J73" s="16"/>
      <c r="K73" s="6">
        <v>1</v>
      </c>
      <c r="L73" s="9">
        <f t="shared" si="10"/>
        <v>0</v>
      </c>
      <c r="M73" s="16"/>
      <c r="N73" s="16"/>
      <c r="O73" s="16"/>
      <c r="P73" s="9">
        <f t="shared" si="7"/>
        <v>0</v>
      </c>
      <c r="Q73" s="9">
        <f t="shared" si="11"/>
        <v>0</v>
      </c>
      <c r="R73" s="9">
        <f t="shared" si="8"/>
        <v>0</v>
      </c>
    </row>
    <row r="74" spans="1:18" ht="16.5" customHeight="1" x14ac:dyDescent="0.25">
      <c r="A74" s="4" t="s">
        <v>79</v>
      </c>
      <c r="B74" s="15" t="s">
        <v>80</v>
      </c>
      <c r="C74" s="16"/>
      <c r="D74" s="5" t="s">
        <v>3</v>
      </c>
      <c r="E74" s="8"/>
      <c r="F74" s="20"/>
      <c r="G74" s="20"/>
      <c r="H74" s="20"/>
      <c r="I74" s="14"/>
      <c r="J74" s="16"/>
      <c r="K74" s="6">
        <v>1</v>
      </c>
      <c r="L74" s="9">
        <f t="shared" si="10"/>
        <v>0</v>
      </c>
      <c r="M74" s="16"/>
      <c r="N74" s="16"/>
      <c r="O74" s="16"/>
      <c r="P74" s="9">
        <f t="shared" si="7"/>
        <v>0</v>
      </c>
      <c r="Q74" s="9">
        <f t="shared" si="11"/>
        <v>0</v>
      </c>
      <c r="R74" s="9">
        <f t="shared" si="8"/>
        <v>0</v>
      </c>
    </row>
    <row r="75" spans="1:18" ht="16.5" customHeight="1" x14ac:dyDescent="0.25">
      <c r="A75" s="4" t="s">
        <v>81</v>
      </c>
      <c r="B75" s="15" t="s">
        <v>82</v>
      </c>
      <c r="C75" s="16"/>
      <c r="D75" s="5" t="s">
        <v>3</v>
      </c>
      <c r="E75" s="8"/>
      <c r="F75" s="20"/>
      <c r="G75" s="20"/>
      <c r="H75" s="20"/>
      <c r="I75" s="14"/>
      <c r="J75" s="16"/>
      <c r="K75" s="6">
        <v>1</v>
      </c>
      <c r="L75" s="9">
        <f t="shared" si="10"/>
        <v>0</v>
      </c>
      <c r="M75" s="16"/>
      <c r="N75" s="16"/>
      <c r="O75" s="16"/>
      <c r="P75" s="9">
        <f t="shared" si="7"/>
        <v>0</v>
      </c>
      <c r="Q75" s="9">
        <f t="shared" si="11"/>
        <v>0</v>
      </c>
      <c r="R75" s="9">
        <f t="shared" si="8"/>
        <v>0</v>
      </c>
    </row>
    <row r="76" spans="1:18" ht="16.5" customHeight="1" x14ac:dyDescent="0.25">
      <c r="A76" s="4" t="s">
        <v>83</v>
      </c>
      <c r="B76" s="15" t="s">
        <v>84</v>
      </c>
      <c r="C76" s="16"/>
      <c r="D76" s="5" t="s">
        <v>3</v>
      </c>
      <c r="E76" s="8"/>
      <c r="F76" s="20"/>
      <c r="G76" s="20"/>
      <c r="H76" s="20"/>
      <c r="I76" s="14"/>
      <c r="J76" s="16"/>
      <c r="K76" s="6">
        <v>1</v>
      </c>
      <c r="L76" s="9">
        <f t="shared" si="10"/>
        <v>0</v>
      </c>
      <c r="M76" s="16"/>
      <c r="N76" s="16"/>
      <c r="O76" s="16"/>
      <c r="P76" s="9">
        <f t="shared" si="7"/>
        <v>0</v>
      </c>
      <c r="Q76" s="9">
        <f t="shared" si="11"/>
        <v>0</v>
      </c>
      <c r="R76" s="9">
        <f t="shared" si="8"/>
        <v>0</v>
      </c>
    </row>
    <row r="77" spans="1:18" ht="16.5" customHeight="1" x14ac:dyDescent="0.25">
      <c r="A77" s="4" t="s">
        <v>85</v>
      </c>
      <c r="B77" s="15" t="s">
        <v>86</v>
      </c>
      <c r="C77" s="16"/>
      <c r="D77" s="5" t="s">
        <v>3</v>
      </c>
      <c r="E77" s="8"/>
      <c r="F77" s="20"/>
      <c r="G77" s="20"/>
      <c r="H77" s="20"/>
      <c r="I77" s="14"/>
      <c r="J77" s="16"/>
      <c r="K77" s="6">
        <v>1</v>
      </c>
      <c r="L77" s="9">
        <f t="shared" si="10"/>
        <v>0</v>
      </c>
      <c r="M77" s="16"/>
      <c r="N77" s="16"/>
      <c r="O77" s="16"/>
      <c r="P77" s="9">
        <f t="shared" si="7"/>
        <v>0</v>
      </c>
      <c r="Q77" s="9">
        <f t="shared" si="11"/>
        <v>0</v>
      </c>
      <c r="R77" s="9">
        <f t="shared" si="8"/>
        <v>0</v>
      </c>
    </row>
    <row r="78" spans="1:18" ht="16.5" customHeight="1" x14ac:dyDescent="0.25">
      <c r="A78" s="4" t="s">
        <v>87</v>
      </c>
      <c r="B78" s="15" t="s">
        <v>88</v>
      </c>
      <c r="C78" s="16"/>
      <c r="D78" s="5" t="s">
        <v>3</v>
      </c>
      <c r="E78" s="8"/>
      <c r="F78" s="20"/>
      <c r="G78" s="20"/>
      <c r="H78" s="20"/>
      <c r="I78" s="14"/>
      <c r="J78" s="16"/>
      <c r="K78" s="6">
        <v>1</v>
      </c>
      <c r="L78" s="9">
        <f t="shared" si="10"/>
        <v>0</v>
      </c>
      <c r="M78" s="16"/>
      <c r="N78" s="16"/>
      <c r="O78" s="16"/>
      <c r="P78" s="9">
        <f t="shared" si="7"/>
        <v>0</v>
      </c>
      <c r="Q78" s="9">
        <f t="shared" si="11"/>
        <v>0</v>
      </c>
      <c r="R78" s="9">
        <f t="shared" si="8"/>
        <v>0</v>
      </c>
    </row>
    <row r="79" spans="1:18" ht="16.5" customHeight="1" x14ac:dyDescent="0.25">
      <c r="A79" s="4" t="s">
        <v>89</v>
      </c>
      <c r="B79" s="15" t="s">
        <v>90</v>
      </c>
      <c r="C79" s="16"/>
      <c r="D79" s="5" t="s">
        <v>3</v>
      </c>
      <c r="E79" s="8"/>
      <c r="F79" s="20"/>
      <c r="G79" s="20"/>
      <c r="H79" s="20"/>
      <c r="I79" s="14"/>
      <c r="J79" s="16"/>
      <c r="K79" s="6">
        <v>1</v>
      </c>
      <c r="L79" s="9">
        <f t="shared" si="10"/>
        <v>0</v>
      </c>
      <c r="M79" s="16"/>
      <c r="N79" s="16"/>
      <c r="O79" s="16"/>
      <c r="P79" s="9">
        <f t="shared" si="7"/>
        <v>0</v>
      </c>
      <c r="Q79" s="9">
        <f t="shared" si="11"/>
        <v>0</v>
      </c>
      <c r="R79" s="9">
        <f t="shared" si="8"/>
        <v>0</v>
      </c>
    </row>
    <row r="80" spans="1:18" ht="30" customHeight="1" x14ac:dyDescent="0.25">
      <c r="A80" s="4" t="s">
        <v>91</v>
      </c>
      <c r="B80" s="15" t="s">
        <v>94</v>
      </c>
      <c r="C80" s="16"/>
      <c r="D80" s="5" t="s">
        <v>3</v>
      </c>
      <c r="E80" s="8"/>
      <c r="F80" s="20"/>
      <c r="G80" s="20"/>
      <c r="H80" s="20"/>
      <c r="I80" s="14"/>
      <c r="J80" s="16"/>
      <c r="K80" s="6">
        <v>1</v>
      </c>
      <c r="L80" s="9">
        <f t="shared" si="10"/>
        <v>0</v>
      </c>
      <c r="M80" s="16"/>
      <c r="N80" s="16"/>
      <c r="O80" s="16"/>
      <c r="P80" s="9">
        <f t="shared" si="7"/>
        <v>0</v>
      </c>
      <c r="Q80" s="9">
        <f t="shared" si="11"/>
        <v>0</v>
      </c>
      <c r="R80" s="9">
        <f t="shared" si="8"/>
        <v>0</v>
      </c>
    </row>
    <row r="81" spans="1:18" ht="30" customHeight="1" x14ac:dyDescent="0.25">
      <c r="A81" s="4" t="s">
        <v>95</v>
      </c>
      <c r="B81" s="15" t="s">
        <v>96</v>
      </c>
      <c r="C81" s="16"/>
      <c r="D81" s="5" t="s">
        <v>3</v>
      </c>
      <c r="E81" s="8"/>
      <c r="F81" s="20"/>
      <c r="G81" s="20"/>
      <c r="H81" s="20"/>
      <c r="I81" s="14"/>
      <c r="J81" s="16"/>
      <c r="K81" s="6">
        <v>1</v>
      </c>
      <c r="L81" s="9">
        <f t="shared" si="10"/>
        <v>0</v>
      </c>
      <c r="M81" s="16"/>
      <c r="N81" s="16"/>
      <c r="O81" s="16"/>
      <c r="P81" s="9">
        <f t="shared" si="7"/>
        <v>0</v>
      </c>
      <c r="Q81" s="9">
        <f t="shared" si="11"/>
        <v>0</v>
      </c>
      <c r="R81" s="9">
        <f t="shared" si="8"/>
        <v>0</v>
      </c>
    </row>
    <row r="82" spans="1:18" ht="16.5" customHeight="1" x14ac:dyDescent="0.25">
      <c r="A82" s="4" t="s">
        <v>97</v>
      </c>
      <c r="B82" s="15" t="s">
        <v>98</v>
      </c>
      <c r="C82" s="16"/>
      <c r="D82" s="5" t="s">
        <v>3</v>
      </c>
      <c r="E82" s="8"/>
      <c r="F82" s="20"/>
      <c r="G82" s="20"/>
      <c r="H82" s="20"/>
      <c r="I82" s="14"/>
      <c r="J82" s="16"/>
      <c r="K82" s="6">
        <v>1</v>
      </c>
      <c r="L82" s="9">
        <f t="shared" si="10"/>
        <v>0</v>
      </c>
      <c r="M82" s="16"/>
      <c r="N82" s="16"/>
      <c r="O82" s="16"/>
      <c r="P82" s="9">
        <f t="shared" si="7"/>
        <v>0</v>
      </c>
      <c r="Q82" s="9">
        <f t="shared" si="11"/>
        <v>0</v>
      </c>
      <c r="R82" s="9">
        <f t="shared" si="8"/>
        <v>0</v>
      </c>
    </row>
    <row r="83" spans="1:18" ht="16.5" customHeight="1" x14ac:dyDescent="0.25">
      <c r="A83" s="4" t="s">
        <v>99</v>
      </c>
      <c r="B83" s="15" t="s">
        <v>100</v>
      </c>
      <c r="C83" s="16"/>
      <c r="D83" s="5" t="s">
        <v>3</v>
      </c>
      <c r="E83" s="8"/>
      <c r="F83" s="20"/>
      <c r="G83" s="20"/>
      <c r="H83" s="20"/>
      <c r="I83" s="14"/>
      <c r="J83" s="16"/>
      <c r="K83" s="6">
        <v>1</v>
      </c>
      <c r="L83" s="9">
        <f t="shared" si="10"/>
        <v>0</v>
      </c>
      <c r="M83" s="16"/>
      <c r="N83" s="16"/>
      <c r="O83" s="16"/>
      <c r="P83" s="9">
        <f t="shared" si="7"/>
        <v>0</v>
      </c>
      <c r="Q83" s="9">
        <f t="shared" si="11"/>
        <v>0</v>
      </c>
      <c r="R83" s="9">
        <f t="shared" si="8"/>
        <v>0</v>
      </c>
    </row>
    <row r="84" spans="1:18" ht="16.5" customHeight="1" x14ac:dyDescent="0.25">
      <c r="A84" s="4" t="s">
        <v>101</v>
      </c>
      <c r="B84" s="15" t="s">
        <v>105</v>
      </c>
      <c r="C84" s="16"/>
      <c r="D84" s="5" t="s">
        <v>3</v>
      </c>
      <c r="E84" s="8"/>
      <c r="F84" s="20"/>
      <c r="G84" s="20"/>
      <c r="H84" s="20"/>
      <c r="I84" s="14"/>
      <c r="J84" s="16"/>
      <c r="K84" s="6">
        <v>1</v>
      </c>
      <c r="L84" s="9">
        <f t="shared" si="10"/>
        <v>0</v>
      </c>
      <c r="M84" s="16"/>
      <c r="N84" s="16"/>
      <c r="O84" s="16"/>
      <c r="P84" s="9">
        <f t="shared" si="7"/>
        <v>0</v>
      </c>
      <c r="Q84" s="9">
        <f t="shared" si="11"/>
        <v>0</v>
      </c>
      <c r="R84" s="9">
        <f t="shared" si="8"/>
        <v>0</v>
      </c>
    </row>
    <row r="85" spans="1:18" ht="16.5" customHeight="1" x14ac:dyDescent="0.25">
      <c r="A85" s="4" t="s">
        <v>102</v>
      </c>
      <c r="B85" s="15" t="s">
        <v>106</v>
      </c>
      <c r="C85" s="16"/>
      <c r="D85" s="5" t="s">
        <v>3</v>
      </c>
      <c r="E85" s="8"/>
      <c r="F85" s="20"/>
      <c r="G85" s="20"/>
      <c r="H85" s="20"/>
      <c r="I85" s="14"/>
      <c r="J85" s="16"/>
      <c r="K85" s="6">
        <v>1</v>
      </c>
      <c r="L85" s="9">
        <f t="shared" si="10"/>
        <v>0</v>
      </c>
      <c r="M85" s="16"/>
      <c r="N85" s="16"/>
      <c r="O85" s="16"/>
      <c r="P85" s="9">
        <f t="shared" si="7"/>
        <v>0</v>
      </c>
      <c r="Q85" s="9">
        <f t="shared" si="11"/>
        <v>0</v>
      </c>
      <c r="R85" s="9">
        <f t="shared" si="8"/>
        <v>0</v>
      </c>
    </row>
    <row r="86" spans="1:18" ht="16.5" customHeight="1" x14ac:dyDescent="0.25">
      <c r="A86" s="4" t="s">
        <v>103</v>
      </c>
      <c r="B86" s="15" t="s">
        <v>107</v>
      </c>
      <c r="C86" s="16"/>
      <c r="D86" s="5" t="s">
        <v>3</v>
      </c>
      <c r="E86" s="8"/>
      <c r="F86" s="20"/>
      <c r="G86" s="20"/>
      <c r="H86" s="20"/>
      <c r="I86" s="14"/>
      <c r="J86" s="16"/>
      <c r="K86" s="6">
        <v>1</v>
      </c>
      <c r="L86" s="9">
        <f t="shared" si="10"/>
        <v>0</v>
      </c>
      <c r="M86" s="16"/>
      <c r="N86" s="16"/>
      <c r="O86" s="16"/>
      <c r="P86" s="9">
        <f t="shared" si="7"/>
        <v>0</v>
      </c>
      <c r="Q86" s="9">
        <f t="shared" si="11"/>
        <v>0</v>
      </c>
      <c r="R86" s="9">
        <f t="shared" si="8"/>
        <v>0</v>
      </c>
    </row>
    <row r="87" spans="1:18" ht="16.5" customHeight="1" x14ac:dyDescent="0.25">
      <c r="A87" s="4" t="s">
        <v>104</v>
      </c>
      <c r="B87" s="15" t="s">
        <v>108</v>
      </c>
      <c r="C87" s="16"/>
      <c r="D87" s="5" t="s">
        <v>3</v>
      </c>
      <c r="E87" s="8"/>
      <c r="F87" s="20"/>
      <c r="G87" s="20"/>
      <c r="H87" s="20"/>
      <c r="I87" s="14"/>
      <c r="J87" s="16"/>
      <c r="K87" s="6">
        <v>1</v>
      </c>
      <c r="L87" s="9">
        <f t="shared" si="10"/>
        <v>0</v>
      </c>
      <c r="M87" s="16"/>
      <c r="N87" s="16"/>
      <c r="O87" s="16"/>
      <c r="P87" s="9">
        <f t="shared" si="7"/>
        <v>0</v>
      </c>
      <c r="Q87" s="9">
        <f t="shared" si="11"/>
        <v>0</v>
      </c>
      <c r="R87" s="9">
        <f t="shared" si="8"/>
        <v>0</v>
      </c>
    </row>
    <row r="88" spans="1:18" ht="42" customHeight="1" x14ac:dyDescent="0.25">
      <c r="A88" s="4" t="s">
        <v>61</v>
      </c>
      <c r="B88" s="15" t="s">
        <v>143</v>
      </c>
      <c r="C88" s="16"/>
      <c r="D88" s="5" t="s">
        <v>62</v>
      </c>
      <c r="E88" s="8"/>
      <c r="F88" s="20"/>
      <c r="G88" s="20"/>
      <c r="H88" s="20"/>
      <c r="I88" s="14"/>
      <c r="J88" s="16"/>
      <c r="K88" s="6">
        <v>20</v>
      </c>
      <c r="L88" s="9">
        <f t="shared" si="10"/>
        <v>0</v>
      </c>
      <c r="M88" s="16"/>
      <c r="N88" s="16"/>
      <c r="O88" s="16"/>
      <c r="P88" s="9">
        <f t="shared" si="7"/>
        <v>0</v>
      </c>
      <c r="Q88" s="9">
        <f t="shared" si="11"/>
        <v>0</v>
      </c>
      <c r="R88" s="9">
        <f t="shared" si="8"/>
        <v>0</v>
      </c>
    </row>
    <row r="89" spans="1:18" ht="23.25" customHeight="1" x14ac:dyDescent="0.25">
      <c r="A89" s="32" t="s">
        <v>63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12">
        <f>SUM(Q8:Q88)</f>
        <v>0</v>
      </c>
      <c r="R89" s="12">
        <f>SUM(R8:R88)</f>
        <v>0</v>
      </c>
    </row>
    <row r="91" spans="1:18" x14ac:dyDescent="0.25">
      <c r="A91" s="30" t="s">
        <v>13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8" ht="11.25" customHeight="1" x14ac:dyDescent="0.25"/>
    <row r="93" spans="1:18" x14ac:dyDescent="0.25">
      <c r="A93" s="31" t="s">
        <v>16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5" spans="1:18" x14ac:dyDescent="0.25">
      <c r="A95" s="30" t="s">
        <v>126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</sheetData>
  <sheetProtection algorithmName="SHA-512" hashValue="GADYpsMoZHFBqgsIJNdnYyjBYnlD1gmrzeaGegWEanO40DXcTBWRBG/+Fhd/MpooUfA5PWsC7pmJZJkXdTOfQw==" saltValue="KYDtrzRsUiwIyuRfuIXdOw==" spinCount="100000" sheet="1" objects="1" scenarios="1"/>
  <protectedRanges>
    <protectedRange sqref="E56:E60 F61 E62:E88 I56:I88" name="Oblast3"/>
    <protectedRange sqref="E8:I55" name="Oblast2"/>
    <protectedRange sqref="E4" name="Oblast1"/>
  </protectedRanges>
  <mergeCells count="20">
    <mergeCell ref="A95:R95"/>
    <mergeCell ref="A91:R91"/>
    <mergeCell ref="A93:R93"/>
    <mergeCell ref="A89:P89"/>
    <mergeCell ref="A2:R2"/>
    <mergeCell ref="A1:R1"/>
    <mergeCell ref="A4:D4"/>
    <mergeCell ref="E4:I4"/>
    <mergeCell ref="A6:A7"/>
    <mergeCell ref="B6:B7"/>
    <mergeCell ref="D6:D7"/>
    <mergeCell ref="J6:J7"/>
    <mergeCell ref="K6:K7"/>
    <mergeCell ref="I6:I7"/>
    <mergeCell ref="L6:O6"/>
    <mergeCell ref="P6:P7"/>
    <mergeCell ref="R6:R7"/>
    <mergeCell ref="C6:C7"/>
    <mergeCell ref="Q6:Q7"/>
    <mergeCell ref="E6:H6"/>
  </mergeCell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Header>&amp;RPříloha D1 výzvy k podání nabídky – Kalkulace nabídkové ceny</oddHeader>
    <oddFooter>&amp;RStránka &amp;P (celkem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2019-06-20T08:46:07Z</cp:lastPrinted>
  <dcterms:created xsi:type="dcterms:W3CDTF">2019-05-23T10:27:24Z</dcterms:created>
  <dcterms:modified xsi:type="dcterms:W3CDTF">2020-07-01T09:52:20Z</dcterms:modified>
</cp:coreProperties>
</file>