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437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<sst xmlns="http://schemas.openxmlformats.org/spreadsheetml/2006/main" count="39" uniqueCount="39">
  <si>
    <t>Typ spotřebního materiálu</t>
  </si>
  <si>
    <t>označení / přesný popis</t>
  </si>
  <si>
    <t>počet stran (životnost / cyklus)</t>
  </si>
  <si>
    <t>Fixační jednotka</t>
  </si>
  <si>
    <t>Přenosový pás</t>
  </si>
  <si>
    <t>Odpadní nádobka</t>
  </si>
  <si>
    <t>Separační mech.</t>
  </si>
  <si>
    <t>Oddělovací válec</t>
  </si>
  <si>
    <t>Maintenance kit</t>
  </si>
  <si>
    <t>Jiné 1</t>
  </si>
  <si>
    <t>Jiné 2</t>
  </si>
  <si>
    <t>Jiné 3</t>
  </si>
  <si>
    <t>Jiné 4</t>
  </si>
  <si>
    <t>Jiné 5</t>
  </si>
  <si>
    <t>Jiné 6</t>
  </si>
  <si>
    <t>Dodavatel vyplní hodnoty jen u spotřebního matriálu, který odpovídá jeho nabízenému kopírovacímu stroji, případně spotřební materiál upřesní ve sloupci "označení / přesný popis".</t>
  </si>
  <si>
    <t>V případě, že nabízený kopírovací stroj některý spotřební materiál nepoužívá nebo je již obsažen v Maintenance kitu dodavatel přislušný řádek ponechá nevyplněný nebo uvede číselnou hodnotu nula.</t>
  </si>
  <si>
    <t>V případě, že nabízený kopírovací stroj používá i jiný materiál než je v tabulce předepsán, dodavatel je povinen ho do tabulky doplnit na řádek "Jiné 1 až Jiné 6".</t>
  </si>
  <si>
    <t>Dodavatel vyplní všechna žlutě podbarvená pole této přílohy. Šedě označená pole jsou vypočítána automaticky a slouží pouze pro účely hodnocení nabídek ve výběrovém řízení. Dodavatel není oprávněn měnit výpočtový vzorec.</t>
  </si>
  <si>
    <t>Výpočet nákladů na tisk 1.000 stran A4 při 5 % pokrytí</t>
  </si>
  <si>
    <t>cena za 1.000 stran A4 v Kč s DPH</t>
  </si>
  <si>
    <t xml:space="preserve">Náklady na tisk 1.000 stran A4 při 5 % pokrytí v Kč s DPH:  </t>
  </si>
  <si>
    <t>Dodavatel zahrne do výpočtu nákladů na tisk 1000 stran A4 veškerý spotřební materiál k zajištění úplného provozu nabízené tiskárny bez ohledu na to, že je součásti dodávky tiskárny.</t>
  </si>
  <si>
    <t>Originální toner žlutý *</t>
  </si>
  <si>
    <t>celá pořizovací cena za 1 ks v Kč bez DPH</t>
  </si>
  <si>
    <t>sazba DPH</t>
  </si>
  <si>
    <t>celá pořizovací cena za 1 ks v Kč s DPH</t>
  </si>
  <si>
    <t>Vývojnice černá (developer), stěrky *</t>
  </si>
  <si>
    <t>Originální toner purpurový *</t>
  </si>
  <si>
    <t>Originální toner černý *</t>
  </si>
  <si>
    <t>Originální toner azurový *</t>
  </si>
  <si>
    <t>Vývojnice purpurová (developer), stěrky *</t>
  </si>
  <si>
    <t>Vývojnice azurová (developer), stěrky *</t>
  </si>
  <si>
    <t>Optický válec černý *</t>
  </si>
  <si>
    <t>Optický válec azurový *</t>
  </si>
  <si>
    <t>Optický válec purpurový *</t>
  </si>
  <si>
    <t>Optický válec žlutý *</t>
  </si>
  <si>
    <t>Vývojnice žlutá (developer), stěrky *</t>
  </si>
  <si>
    <r>
      <t xml:space="preserve">*) </t>
    </r>
    <r>
      <rPr>
        <b/>
        <sz val="11"/>
        <color theme="1"/>
        <rFont val="Calibri"/>
        <family val="2"/>
        <scheme val="minor"/>
      </rPr>
      <t xml:space="preserve">Dodavatel uvádí celou pořizovací cenu spotřebního materiálu. </t>
    </r>
    <r>
      <rPr>
        <sz val="11"/>
        <color theme="1"/>
        <rFont val="Calibri"/>
        <family val="2"/>
        <scheme val="minor"/>
      </rPr>
      <t>Výpočet pro 70% černobilého tisku a 30% barevného tisku je již zahrnut v tabulce ve sloupci 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</si>
</sst>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/>
    <xf numFmtId="49" fontId="3" fillId="4" borderId="1" xfId="0" applyNumberFormat="1" applyFont="1" applyFill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9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2" fillId="5" borderId="0" xfId="0" applyFont="1" applyFill="1" applyAlignment="1">
      <alignment horizontal="left" vertical="top" wrapText="1"/>
    </xf>
    <xf numFmtId="0" fontId="8" fillId="5" borderId="0" xfId="0" applyFont="1" applyFill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workbookViewId="0" topLeftCell="A1">
      <selection activeCell="K18" sqref="K18"/>
    </sheetView>
  </sheetViews>
  <sheetFormatPr defaultColWidth="9.140625" defaultRowHeight="15"/>
  <cols>
    <col min="1" max="1" width="24.140625" style="0" customWidth="1"/>
    <col min="2" max="2" width="54.00390625" style="0" customWidth="1"/>
    <col min="3" max="3" width="21.140625" style="1" customWidth="1"/>
    <col min="4" max="4" width="8.421875" style="15" customWidth="1"/>
    <col min="5" max="5" width="19.8515625" style="0" customWidth="1"/>
    <col min="6" max="6" width="18.57421875" style="0" customWidth="1"/>
    <col min="7" max="7" width="18.140625" style="0" customWidth="1"/>
    <col min="8" max="8" width="2.57421875" style="0" customWidth="1"/>
  </cols>
  <sheetData>
    <row r="1" spans="1:7" ht="15.75">
      <c r="A1" s="23" t="s">
        <v>19</v>
      </c>
      <c r="B1" s="23"/>
      <c r="C1" s="23"/>
      <c r="D1" s="23"/>
      <c r="E1" s="23"/>
      <c r="F1" s="23"/>
      <c r="G1" s="23"/>
    </row>
    <row r="2" spans="1:7" ht="9" customHeight="1">
      <c r="A2" s="2"/>
      <c r="B2" s="2"/>
      <c r="C2" s="2"/>
      <c r="D2" s="12"/>
      <c r="E2" s="2"/>
      <c r="F2" s="2"/>
      <c r="G2" s="2"/>
    </row>
    <row r="3" spans="1:7" ht="30" customHeight="1">
      <c r="A3" s="24" t="s">
        <v>18</v>
      </c>
      <c r="B3" s="24"/>
      <c r="C3" s="24"/>
      <c r="D3" s="24"/>
      <c r="E3" s="24"/>
      <c r="F3" s="24"/>
      <c r="G3" s="24"/>
    </row>
    <row r="4" spans="1:7" s="1" customFormat="1" ht="12" customHeight="1">
      <c r="A4" s="7"/>
      <c r="B4" s="7"/>
      <c r="C4" s="7"/>
      <c r="D4" s="13"/>
      <c r="E4" s="7"/>
      <c r="F4" s="7"/>
      <c r="G4" s="7"/>
    </row>
    <row r="5" spans="1:7" ht="32.25" customHeight="1">
      <c r="A5" s="24" t="s">
        <v>15</v>
      </c>
      <c r="B5" s="24"/>
      <c r="C5" s="24"/>
      <c r="D5" s="24"/>
      <c r="E5" s="24"/>
      <c r="F5" s="24"/>
      <c r="G5" s="24"/>
    </row>
    <row r="6" spans="1:7" s="1" customFormat="1" ht="12" customHeight="1">
      <c r="A6" s="7"/>
      <c r="B6" s="7"/>
      <c r="C6" s="7"/>
      <c r="D6" s="13"/>
      <c r="E6" s="7"/>
      <c r="F6" s="7"/>
      <c r="G6" s="7"/>
    </row>
    <row r="7" spans="1:7" s="1" customFormat="1" ht="33" customHeight="1">
      <c r="A7" s="24" t="s">
        <v>16</v>
      </c>
      <c r="B7" s="24"/>
      <c r="C7" s="24"/>
      <c r="D7" s="24"/>
      <c r="E7" s="24"/>
      <c r="F7" s="24"/>
      <c r="G7" s="24"/>
    </row>
    <row r="8" spans="1:7" s="1" customFormat="1" ht="12" customHeight="1">
      <c r="A8" s="7"/>
      <c r="B8" s="7"/>
      <c r="C8" s="7"/>
      <c r="D8" s="13"/>
      <c r="E8" s="7"/>
      <c r="F8" s="7"/>
      <c r="G8" s="7"/>
    </row>
    <row r="9" spans="1:7" ht="21" customHeight="1">
      <c r="A9" s="25" t="s">
        <v>17</v>
      </c>
      <c r="B9" s="25"/>
      <c r="C9" s="25"/>
      <c r="D9" s="25"/>
      <c r="E9" s="25"/>
      <c r="F9" s="25"/>
      <c r="G9" s="25"/>
    </row>
    <row r="10" spans="1:7" s="8" customFormat="1" ht="12" customHeight="1">
      <c r="A10" s="7"/>
      <c r="B10" s="7"/>
      <c r="C10" s="7"/>
      <c r="D10" s="13"/>
      <c r="E10" s="7"/>
      <c r="F10" s="7"/>
      <c r="G10" s="7"/>
    </row>
    <row r="11" spans="1:7" s="1" customFormat="1" ht="31.5" customHeight="1">
      <c r="A11" s="25" t="s">
        <v>22</v>
      </c>
      <c r="B11" s="25"/>
      <c r="C11" s="25"/>
      <c r="D11" s="25"/>
      <c r="E11" s="25"/>
      <c r="F11" s="25"/>
      <c r="G11" s="25"/>
    </row>
    <row r="12" spans="1:7" ht="15">
      <c r="A12" s="3"/>
      <c r="B12" s="3"/>
      <c r="C12" s="3"/>
      <c r="D12" s="14"/>
      <c r="E12" s="3"/>
      <c r="F12" s="3"/>
      <c r="G12" s="3"/>
    </row>
    <row r="13" spans="1:7" s="16" customFormat="1" ht="38.25" customHeight="1">
      <c r="A13" s="4" t="s">
        <v>0</v>
      </c>
      <c r="B13" s="4" t="s">
        <v>1</v>
      </c>
      <c r="C13" s="4" t="s">
        <v>24</v>
      </c>
      <c r="D13" s="4" t="s">
        <v>25</v>
      </c>
      <c r="E13" s="4" t="s">
        <v>26</v>
      </c>
      <c r="F13" s="4" t="s">
        <v>2</v>
      </c>
      <c r="G13" s="4" t="s">
        <v>20</v>
      </c>
    </row>
    <row r="14" spans="1:7" s="16" customFormat="1" ht="15">
      <c r="A14" s="5" t="s">
        <v>29</v>
      </c>
      <c r="B14" s="9"/>
      <c r="C14" s="10"/>
      <c r="D14" s="20">
        <v>0.21</v>
      </c>
      <c r="E14" s="6">
        <f>C14+(C14*D14)</f>
        <v>0</v>
      </c>
      <c r="F14" s="11"/>
      <c r="G14" s="6">
        <f>IF(E14=0,0,E14/F14*700)</f>
        <v>0</v>
      </c>
    </row>
    <row r="15" spans="1:7" s="16" customFormat="1" ht="15" customHeight="1">
      <c r="A15" s="5" t="s">
        <v>30</v>
      </c>
      <c r="B15" s="9"/>
      <c r="C15" s="10"/>
      <c r="D15" s="20">
        <v>0.21</v>
      </c>
      <c r="E15" s="6">
        <f aca="true" t="shared" si="0" ref="E15:E37">C15+(C15*D15)</f>
        <v>0</v>
      </c>
      <c r="F15" s="11"/>
      <c r="G15" s="6">
        <f>IF(E15=0,0,E15/F15*100)</f>
        <v>0</v>
      </c>
    </row>
    <row r="16" spans="1:7" s="16" customFormat="1" ht="15">
      <c r="A16" s="5" t="s">
        <v>28</v>
      </c>
      <c r="B16" s="9"/>
      <c r="C16" s="10"/>
      <c r="D16" s="20">
        <v>0.21</v>
      </c>
      <c r="E16" s="6">
        <f t="shared" si="0"/>
        <v>0</v>
      </c>
      <c r="F16" s="11"/>
      <c r="G16" s="6">
        <f aca="true" t="shared" si="1" ref="G16:G17">IF(E16=0,0,E16/F16*100)</f>
        <v>0</v>
      </c>
    </row>
    <row r="17" spans="1:7" s="16" customFormat="1" ht="15">
      <c r="A17" s="5" t="s">
        <v>23</v>
      </c>
      <c r="B17" s="9"/>
      <c r="C17" s="10"/>
      <c r="D17" s="20">
        <v>0.21</v>
      </c>
      <c r="E17" s="6">
        <f t="shared" si="0"/>
        <v>0</v>
      </c>
      <c r="F17" s="11"/>
      <c r="G17" s="6">
        <f t="shared" si="1"/>
        <v>0</v>
      </c>
    </row>
    <row r="18" spans="1:7" s="16" customFormat="1" ht="29.25" customHeight="1">
      <c r="A18" s="5" t="s">
        <v>27</v>
      </c>
      <c r="B18" s="9"/>
      <c r="C18" s="10"/>
      <c r="D18" s="20">
        <v>0.21</v>
      </c>
      <c r="E18" s="6">
        <f t="shared" si="0"/>
        <v>0</v>
      </c>
      <c r="F18" s="11"/>
      <c r="G18" s="6">
        <f>IF(E18=0,0,E18/F18*700)</f>
        <v>0</v>
      </c>
    </row>
    <row r="19" spans="1:7" s="16" customFormat="1" ht="29.25" customHeight="1">
      <c r="A19" s="5" t="s">
        <v>32</v>
      </c>
      <c r="B19" s="9"/>
      <c r="C19" s="10"/>
      <c r="D19" s="20">
        <v>0.21</v>
      </c>
      <c r="E19" s="6">
        <f t="shared" si="0"/>
        <v>0</v>
      </c>
      <c r="F19" s="11"/>
      <c r="G19" s="6">
        <f>IF(E19=0,0,E19/F19*100)</f>
        <v>0</v>
      </c>
    </row>
    <row r="20" spans="1:7" s="16" customFormat="1" ht="29.25" customHeight="1">
      <c r="A20" s="5" t="s">
        <v>31</v>
      </c>
      <c r="B20" s="9"/>
      <c r="C20" s="10"/>
      <c r="D20" s="20">
        <v>0.21</v>
      </c>
      <c r="E20" s="6">
        <f t="shared" si="0"/>
        <v>0</v>
      </c>
      <c r="F20" s="11"/>
      <c r="G20" s="6">
        <f>IF(E20=0,0,E20/F20*100)</f>
        <v>0</v>
      </c>
    </row>
    <row r="21" spans="1:7" s="16" customFormat="1" ht="29.25" customHeight="1">
      <c r="A21" s="5" t="s">
        <v>37</v>
      </c>
      <c r="B21" s="9"/>
      <c r="C21" s="10"/>
      <c r="D21" s="20">
        <v>0.21</v>
      </c>
      <c r="E21" s="6">
        <f t="shared" si="0"/>
        <v>0</v>
      </c>
      <c r="F21" s="11"/>
      <c r="G21" s="6">
        <f>IF(E21=0,0,E21/F21*100)</f>
        <v>0</v>
      </c>
    </row>
    <row r="22" spans="1:7" s="16" customFormat="1" ht="15">
      <c r="A22" s="5" t="s">
        <v>33</v>
      </c>
      <c r="B22" s="9"/>
      <c r="C22" s="10"/>
      <c r="D22" s="20">
        <v>0.21</v>
      </c>
      <c r="E22" s="6">
        <f t="shared" si="0"/>
        <v>0</v>
      </c>
      <c r="F22" s="11"/>
      <c r="G22" s="6">
        <f>IF(E22=0,0,E22/F22*700)</f>
        <v>0</v>
      </c>
    </row>
    <row r="23" spans="1:7" s="16" customFormat="1" ht="15">
      <c r="A23" s="5" t="s">
        <v>34</v>
      </c>
      <c r="B23" s="9"/>
      <c r="C23" s="10"/>
      <c r="D23" s="20">
        <v>0.21</v>
      </c>
      <c r="E23" s="6">
        <f t="shared" si="0"/>
        <v>0</v>
      </c>
      <c r="F23" s="11"/>
      <c r="G23" s="6">
        <f>IF(E23=0,0,E23/F23*100)</f>
        <v>0</v>
      </c>
    </row>
    <row r="24" spans="1:7" s="16" customFormat="1" ht="15">
      <c r="A24" s="5" t="s">
        <v>35</v>
      </c>
      <c r="B24" s="9"/>
      <c r="C24" s="10"/>
      <c r="D24" s="20">
        <v>0.21</v>
      </c>
      <c r="E24" s="6">
        <f t="shared" si="0"/>
        <v>0</v>
      </c>
      <c r="F24" s="11"/>
      <c r="G24" s="6">
        <f>IF(E24=0,0,E24/F24*100)</f>
        <v>0</v>
      </c>
    </row>
    <row r="25" spans="1:7" s="16" customFormat="1" ht="15">
      <c r="A25" s="5" t="s">
        <v>36</v>
      </c>
      <c r="B25" s="9"/>
      <c r="C25" s="10"/>
      <c r="D25" s="20">
        <v>0.21</v>
      </c>
      <c r="E25" s="6">
        <f t="shared" si="0"/>
        <v>0</v>
      </c>
      <c r="F25" s="11"/>
      <c r="G25" s="6">
        <f>IF(E25=0,0,E25/F25*100)</f>
        <v>0</v>
      </c>
    </row>
    <row r="26" spans="1:7" s="16" customFormat="1" ht="15">
      <c r="A26" s="5" t="s">
        <v>3</v>
      </c>
      <c r="B26" s="9"/>
      <c r="C26" s="10"/>
      <c r="D26" s="20">
        <v>0.21</v>
      </c>
      <c r="E26" s="6">
        <f t="shared" si="0"/>
        <v>0</v>
      </c>
      <c r="F26" s="11"/>
      <c r="G26" s="6">
        <f>IF(E26=0,0,E26/F26*100)</f>
        <v>0</v>
      </c>
    </row>
    <row r="27" spans="1:7" s="16" customFormat="1" ht="15">
      <c r="A27" s="5" t="s">
        <v>4</v>
      </c>
      <c r="B27" s="9"/>
      <c r="C27" s="10"/>
      <c r="D27" s="20">
        <v>0.21</v>
      </c>
      <c r="E27" s="6">
        <f t="shared" si="0"/>
        <v>0</v>
      </c>
      <c r="F27" s="11"/>
      <c r="G27" s="6">
        <f aca="true" t="shared" si="2" ref="G27:G37">IF(E27=0,0,E27/F27*1000)</f>
        <v>0</v>
      </c>
    </row>
    <row r="28" spans="1:7" s="16" customFormat="1" ht="15">
      <c r="A28" s="5" t="s">
        <v>5</v>
      </c>
      <c r="B28" s="9"/>
      <c r="C28" s="10"/>
      <c r="D28" s="20">
        <v>0.21</v>
      </c>
      <c r="E28" s="6">
        <f t="shared" si="0"/>
        <v>0</v>
      </c>
      <c r="F28" s="11"/>
      <c r="G28" s="6">
        <f t="shared" si="2"/>
        <v>0</v>
      </c>
    </row>
    <row r="29" spans="1:7" s="16" customFormat="1" ht="15">
      <c r="A29" s="5" t="s">
        <v>6</v>
      </c>
      <c r="B29" s="9"/>
      <c r="C29" s="10"/>
      <c r="D29" s="20">
        <v>0.21</v>
      </c>
      <c r="E29" s="6">
        <f t="shared" si="0"/>
        <v>0</v>
      </c>
      <c r="F29" s="11"/>
      <c r="G29" s="6">
        <f t="shared" si="2"/>
        <v>0</v>
      </c>
    </row>
    <row r="30" spans="1:7" s="16" customFormat="1" ht="15">
      <c r="A30" s="5" t="s">
        <v>7</v>
      </c>
      <c r="B30" s="9"/>
      <c r="C30" s="10"/>
      <c r="D30" s="20">
        <v>0.21</v>
      </c>
      <c r="E30" s="6">
        <f t="shared" si="0"/>
        <v>0</v>
      </c>
      <c r="F30" s="11"/>
      <c r="G30" s="6">
        <f t="shared" si="2"/>
        <v>0</v>
      </c>
    </row>
    <row r="31" spans="1:7" s="16" customFormat="1" ht="15">
      <c r="A31" s="5" t="s">
        <v>8</v>
      </c>
      <c r="B31" s="9"/>
      <c r="C31" s="10"/>
      <c r="D31" s="20">
        <v>0.21</v>
      </c>
      <c r="E31" s="6">
        <f t="shared" si="0"/>
        <v>0</v>
      </c>
      <c r="F31" s="11"/>
      <c r="G31" s="6">
        <f t="shared" si="2"/>
        <v>0</v>
      </c>
    </row>
    <row r="32" spans="1:7" s="16" customFormat="1" ht="15">
      <c r="A32" s="5" t="s">
        <v>9</v>
      </c>
      <c r="B32" s="9"/>
      <c r="C32" s="10"/>
      <c r="D32" s="20">
        <v>0.21</v>
      </c>
      <c r="E32" s="6">
        <f t="shared" si="0"/>
        <v>0</v>
      </c>
      <c r="F32" s="11"/>
      <c r="G32" s="6">
        <f t="shared" si="2"/>
        <v>0</v>
      </c>
    </row>
    <row r="33" spans="1:7" s="16" customFormat="1" ht="15">
      <c r="A33" s="5" t="s">
        <v>10</v>
      </c>
      <c r="B33" s="9"/>
      <c r="C33" s="10"/>
      <c r="D33" s="20">
        <v>0.21</v>
      </c>
      <c r="E33" s="6">
        <f t="shared" si="0"/>
        <v>0</v>
      </c>
      <c r="F33" s="11"/>
      <c r="G33" s="6">
        <f t="shared" si="2"/>
        <v>0</v>
      </c>
    </row>
    <row r="34" spans="1:7" s="16" customFormat="1" ht="15">
      <c r="A34" s="5" t="s">
        <v>11</v>
      </c>
      <c r="B34" s="9"/>
      <c r="C34" s="10"/>
      <c r="D34" s="20">
        <v>0.21</v>
      </c>
      <c r="E34" s="6">
        <f t="shared" si="0"/>
        <v>0</v>
      </c>
      <c r="F34" s="11"/>
      <c r="G34" s="6">
        <f t="shared" si="2"/>
        <v>0</v>
      </c>
    </row>
    <row r="35" spans="1:7" s="16" customFormat="1" ht="15">
      <c r="A35" s="5" t="s">
        <v>12</v>
      </c>
      <c r="B35" s="9"/>
      <c r="C35" s="10"/>
      <c r="D35" s="20">
        <v>0.21</v>
      </c>
      <c r="E35" s="6">
        <f t="shared" si="0"/>
        <v>0</v>
      </c>
      <c r="F35" s="11"/>
      <c r="G35" s="6">
        <f t="shared" si="2"/>
        <v>0</v>
      </c>
    </row>
    <row r="36" spans="1:7" s="16" customFormat="1" ht="15">
      <c r="A36" s="5" t="s">
        <v>13</v>
      </c>
      <c r="B36" s="9"/>
      <c r="C36" s="10"/>
      <c r="D36" s="20">
        <v>0.21</v>
      </c>
      <c r="E36" s="6">
        <f t="shared" si="0"/>
        <v>0</v>
      </c>
      <c r="F36" s="11"/>
      <c r="G36" s="6">
        <f t="shared" si="2"/>
        <v>0</v>
      </c>
    </row>
    <row r="37" spans="1:7" s="16" customFormat="1" ht="15">
      <c r="A37" s="5" t="s">
        <v>14</v>
      </c>
      <c r="B37" s="9"/>
      <c r="C37" s="10"/>
      <c r="D37" s="20">
        <v>0.21</v>
      </c>
      <c r="E37" s="6">
        <f t="shared" si="0"/>
        <v>0</v>
      </c>
      <c r="F37" s="11"/>
      <c r="G37" s="6">
        <f t="shared" si="2"/>
        <v>0</v>
      </c>
    </row>
    <row r="38" spans="1:7" s="16" customFormat="1" ht="15">
      <c r="A38" s="17"/>
      <c r="B38" s="17"/>
      <c r="C38" s="17"/>
      <c r="D38" s="14"/>
      <c r="E38" s="17"/>
      <c r="F38" s="17"/>
      <c r="G38" s="18"/>
    </row>
    <row r="39" spans="1:7" s="16" customFormat="1" ht="15">
      <c r="A39" s="22" t="s">
        <v>21</v>
      </c>
      <c r="B39" s="22"/>
      <c r="C39" s="22"/>
      <c r="D39" s="22"/>
      <c r="E39" s="22"/>
      <c r="F39" s="22"/>
      <c r="G39" s="19">
        <f>SUM(G14:G37)</f>
        <v>0</v>
      </c>
    </row>
    <row r="41" spans="1:7" ht="15">
      <c r="A41" s="21" t="s">
        <v>38</v>
      </c>
      <c r="B41" s="21"/>
      <c r="C41" s="21"/>
      <c r="D41" s="21"/>
      <c r="E41" s="21"/>
      <c r="F41" s="21"/>
      <c r="G41" s="21"/>
    </row>
  </sheetData>
  <sheetProtection algorithmName="SHA-512" hashValue="DHIUv6pU58fWXd1/v1qIYiuTuGO4L6G7Yf1Cs50QgAAyprgfEFKSJWLvyQLuBXSAZDv43iwkDb/zwjcT6j1tTg==" saltValue="jTwUv+7d9UuwXOWg79vPAA==" spinCount="100000" sheet="1" objects="1" scenarios="1"/>
  <protectedRanges>
    <protectedRange sqref="F14:F37" name="Oblast2"/>
    <protectedRange sqref="B14:C37" name="Oblast1"/>
  </protectedRanges>
  <mergeCells count="8">
    <mergeCell ref="A41:G41"/>
    <mergeCell ref="A39:F39"/>
    <mergeCell ref="A1:G1"/>
    <mergeCell ref="A3:G3"/>
    <mergeCell ref="A5:G5"/>
    <mergeCell ref="A7:G7"/>
    <mergeCell ref="A9:G9"/>
    <mergeCell ref="A11:G11"/>
  </mergeCells>
  <printOptions/>
  <pageMargins left="0.25" right="0.25" top="0.75" bottom="0.75" header="0.3" footer="0.3"/>
  <pageSetup fitToHeight="1" fitToWidth="1" horizontalDpi="600" verticalDpi="600" orientation="landscape" paperSize="9" r:id="rId1"/>
  <headerFooter>
    <oddHeader>&amp;RPříloha F – Vzor výpočtu nákladů na tisk 1000 stran A4</oddHeader>
  </headerFooter>
  <ignoredErrors>
    <ignoredError sqref="G18 G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Dyntera Smékal</dc:creator>
  <cp:keywords/>
  <dc:description/>
  <cp:lastModifiedBy>Pavel Dyntera Smékal</cp:lastModifiedBy>
  <cp:lastPrinted>2019-08-26T11:04:32Z</cp:lastPrinted>
  <dcterms:created xsi:type="dcterms:W3CDTF">2018-11-01T17:11:33Z</dcterms:created>
  <dcterms:modified xsi:type="dcterms:W3CDTF">2019-09-13T07:44:14Z</dcterms:modified>
  <cp:category/>
  <cp:version/>
  <cp:contentType/>
  <cp:contentStatus/>
</cp:coreProperties>
</file>