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MS\Servis a údržba závlahového systému - nová\2023_09_13 K uveřejnění\"/>
    </mc:Choice>
  </mc:AlternateContent>
  <bookViews>
    <workbookView xWindow="0" yWindow="0" windowWidth="14400" windowHeight="9840"/>
  </bookViews>
  <sheets>
    <sheet name="Údržba" sheetId="2" r:id="rId1"/>
    <sheet name="Oprav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E7" i="2"/>
  <c r="H7" i="2" s="1"/>
  <c r="G6" i="2"/>
  <c r="E6" i="2"/>
  <c r="H6" i="2" s="1"/>
  <c r="G5" i="2"/>
  <c r="E5" i="2"/>
  <c r="H5" i="2" s="1"/>
  <c r="G44" i="1"/>
  <c r="E44" i="1"/>
  <c r="H44" i="1" s="1"/>
  <c r="G43" i="1"/>
  <c r="E43" i="1"/>
  <c r="H43" i="1" s="1"/>
  <c r="G42" i="1"/>
  <c r="E42" i="1"/>
  <c r="H42" i="1" s="1"/>
  <c r="G40" i="1"/>
  <c r="E40" i="1"/>
  <c r="H40" i="1" s="1"/>
  <c r="G39" i="1"/>
  <c r="E39" i="1"/>
  <c r="H39" i="1" s="1"/>
  <c r="G37" i="1"/>
  <c r="E37" i="1"/>
  <c r="H37" i="1" s="1"/>
  <c r="G36" i="1"/>
  <c r="E36" i="1"/>
  <c r="H36" i="1" s="1"/>
  <c r="G34" i="1"/>
  <c r="E34" i="1"/>
  <c r="H34" i="1" s="1"/>
  <c r="G33" i="1"/>
  <c r="E33" i="1"/>
  <c r="H33" i="1" s="1"/>
  <c r="G32" i="1"/>
  <c r="E32" i="1"/>
  <c r="H32" i="1" s="1"/>
  <c r="G30" i="1"/>
  <c r="E30" i="1"/>
  <c r="H30" i="1" s="1"/>
  <c r="G29" i="1"/>
  <c r="E29" i="1"/>
  <c r="H29" i="1" s="1"/>
  <c r="G28" i="1"/>
  <c r="E28" i="1"/>
  <c r="H28" i="1" s="1"/>
  <c r="G27" i="1"/>
  <c r="E27" i="1"/>
  <c r="H27" i="1" s="1"/>
  <c r="G26" i="1"/>
  <c r="E26" i="1"/>
  <c r="H26" i="1" s="1"/>
  <c r="G25" i="1"/>
  <c r="E25" i="1"/>
  <c r="H25" i="1" s="1"/>
  <c r="G24" i="1"/>
  <c r="E24" i="1"/>
  <c r="H24" i="1" s="1"/>
  <c r="G23" i="1"/>
  <c r="E23" i="1"/>
  <c r="H23" i="1" s="1"/>
  <c r="G22" i="1"/>
  <c r="E22" i="1"/>
  <c r="H22" i="1" s="1"/>
  <c r="G21" i="1"/>
  <c r="E21" i="1"/>
  <c r="H21" i="1" s="1"/>
  <c r="G20" i="1"/>
  <c r="E20" i="1"/>
  <c r="H20" i="1" s="1"/>
  <c r="G19" i="1"/>
  <c r="E19" i="1"/>
  <c r="H19" i="1" s="1"/>
  <c r="G18" i="1"/>
  <c r="E18" i="1"/>
  <c r="H18" i="1" s="1"/>
  <c r="G17" i="1"/>
  <c r="E17" i="1"/>
  <c r="H17" i="1" s="1"/>
  <c r="G15" i="1"/>
  <c r="E15" i="1"/>
  <c r="H15" i="1" s="1"/>
  <c r="G14" i="1"/>
  <c r="E14" i="1"/>
  <c r="H14" i="1" s="1"/>
  <c r="G12" i="1"/>
  <c r="E12" i="1"/>
  <c r="H12" i="1" s="1"/>
  <c r="G11" i="1"/>
  <c r="E11" i="1"/>
  <c r="H11" i="1" s="1"/>
  <c r="G10" i="1"/>
  <c r="E10" i="1"/>
  <c r="H10" i="1" s="1"/>
  <c r="G9" i="1"/>
  <c r="E9" i="1"/>
  <c r="H9" i="1" s="1"/>
  <c r="G8" i="1"/>
  <c r="E8" i="1"/>
  <c r="H8" i="1" s="1"/>
  <c r="E6" i="1"/>
  <c r="H6" i="1" s="1"/>
  <c r="G6" i="1"/>
  <c r="H45" i="1" l="1"/>
  <c r="G8" i="2"/>
  <c r="G45" i="1"/>
  <c r="H8" i="2"/>
  <c r="H10" i="2" l="1"/>
</calcChain>
</file>

<file path=xl/sharedStrings.xml><?xml version="1.0" encoding="utf-8"?>
<sst xmlns="http://schemas.openxmlformats.org/spreadsheetml/2006/main" count="101" uniqueCount="64">
  <si>
    <t>Položka</t>
  </si>
  <si>
    <t>Jednotka</t>
  </si>
  <si>
    <t>Cena za za 1 jednotku bez DPH v Kč</t>
  </si>
  <si>
    <t>Sazba DPH</t>
  </si>
  <si>
    <t>Cena za 1 jednotku včetně DPH v Kč</t>
  </si>
  <si>
    <t>Odzvušňovací ventil 1“ dodávka a montáž, včetně kulového uzávěru</t>
  </si>
  <si>
    <t>ks</t>
  </si>
  <si>
    <t>Řídící jednotka a vnitřní elektroinstalace</t>
  </si>
  <si>
    <t>Řídící jednotka pro DC dekodérový systém pro 100 stanic</t>
  </si>
  <si>
    <t>Čidlo deště bezdrátové, dosah až 150 m</t>
  </si>
  <si>
    <t>Dekodér DC 1 stanicový</t>
  </si>
  <si>
    <t>Dekodér DC 2 stanicový</t>
  </si>
  <si>
    <t>Dekodér DC 4 stanicový</t>
  </si>
  <si>
    <t>Elektromagnetické ventily</t>
  </si>
  <si>
    <t>Elektromagnetický ventil 1“ vnější závit, cívka AC-24 V, bez regulace průtoku, pracovní tlak do 12 bar</t>
  </si>
  <si>
    <t>Elektromagnetický ventil 1“ vnější závit, cívka AC-24 V, s regulací průtoku, pracovní tlak do 12 bar</t>
  </si>
  <si>
    <t>Závlahové prvky</t>
  </si>
  <si>
    <t>Postřikovač rozprašovací vstup ½“, výsuv 10 cm, bez trysky s uzavíracím ventilem, který se aktivuje při poškození vsuvníku a zpětným ventilem</t>
  </si>
  <si>
    <t>Tryska rotační, dostřik 4,0 m, 90-210°, vnější závit</t>
  </si>
  <si>
    <t>Tryska rotační, dostřik 5,5 m, 90-210°, vnější závit</t>
  </si>
  <si>
    <t>Tryska rotační, dostřik 5,5 m, 210-270°, vnější závit</t>
  </si>
  <si>
    <t>Tryska rotační, dostřik 5,5 m, 360°, vnější závit</t>
  </si>
  <si>
    <t>Tryska rotační, dostřik 8,5 m, 90-210°, vnější závit</t>
  </si>
  <si>
    <t>Tryska rotační, dostřik 8,5 m, 210-270°, vnější závit</t>
  </si>
  <si>
    <t>Tryska rotační, dostřik 4,0 m, 45-105°, vnější závit</t>
  </si>
  <si>
    <t>Tryska rotační, dostřik 1,5x4,6 m, levá výseč, vnější závit</t>
  </si>
  <si>
    <t>Tryska rotační, dostřik 1,5x4,6 m, pravá výseč, vnější závit</t>
  </si>
  <si>
    <t>Tryska rotační, dostřik 1,5x9,2 m, vnější závit</t>
  </si>
  <si>
    <t>Postřikovač rotační, vstup ¾“, výsuv 12,7 cm, nastavitelný, součástí postřikovače je sada trysek, nastavení výseče bez nář.</t>
  </si>
  <si>
    <t>Kapénková hadice 16 mm, role 100 m, s kompenzací tlaku, rozteč otvorů 33 cm,  průtok 2 l/h s ochranou proti prorůstání kořínků</t>
  </si>
  <si>
    <t>Plastový bodec pro připevnění hadice k půdě</t>
  </si>
  <si>
    <t>Filtr, zazimovací sestava</t>
  </si>
  <si>
    <t>Filtr 6/4“ s mechanickým proplachem, 100 mikron DN50</t>
  </si>
  <si>
    <t>Sestava pro zazimování</t>
  </si>
  <si>
    <t>Kulový uzávěr 6/4“, vni x vně</t>
  </si>
  <si>
    <t>Čerpadlo</t>
  </si>
  <si>
    <t>Ponorné čerpadlo pracovní bod 100 l/min, při 5,5 bar, 3x400 V, 1,5 kW, kabel 20m</t>
  </si>
  <si>
    <t>Frekvenční měnič 2,2 kW pro 3 F čerpadla</t>
  </si>
  <si>
    <t>soub</t>
  </si>
  <si>
    <t>Úprava vody pro změkčování</t>
  </si>
  <si>
    <t>Automatický změkčovací filtr včetně vybavení a instalace</t>
  </si>
  <si>
    <t>Regenerační sůl 100 kg</t>
  </si>
  <si>
    <t>Ostatní náklady</t>
  </si>
  <si>
    <t>Servisní práce včetně dopravy</t>
  </si>
  <si>
    <t>hod</t>
  </si>
  <si>
    <t>Výkopové práce včetně dopravy</t>
  </si>
  <si>
    <t>Tlaková zkouška potrubí</t>
  </si>
  <si>
    <t>Množství</t>
  </si>
  <si>
    <t>Celkem včetně DPH v Kč</t>
  </si>
  <si>
    <t>Celkem bez DPH v Kč</t>
  </si>
  <si>
    <t>Potrubí  - příslušenství</t>
  </si>
  <si>
    <t>Kalkulace nabídkové ceny za náhradní díly a servisní práce nad rámec pravidelné údržby závlahového systému</t>
  </si>
  <si>
    <t>Příloha B Výzvy k podání nabídky</t>
  </si>
  <si>
    <t>Kalkulace nabídkové ceny za pravidelnou údržbu závlahového systému</t>
  </si>
  <si>
    <t>Předpokládaný počet jednotek</t>
  </si>
  <si>
    <t>rok</t>
  </si>
  <si>
    <t>měsíc</t>
  </si>
  <si>
    <r>
      <rPr>
        <b/>
        <sz val="11"/>
        <color rgb="FF000000"/>
        <rFont val="Arial"/>
        <family val="2"/>
        <charset val="238"/>
      </rPr>
      <t>3. Pravidelná kontrola včetně služby hotline v případě závady</t>
    </r>
    <r>
      <rPr>
        <sz val="11"/>
        <color rgb="FF000000"/>
        <rFont val="Arial"/>
        <family val="2"/>
        <charset val="238"/>
      </rPr>
      <t xml:space="preserve">
    (v rozsahu dle výzvy, čl. 2.3)</t>
    </r>
  </si>
  <si>
    <r>
      <rPr>
        <b/>
        <sz val="11"/>
        <color rgb="FF000000"/>
        <rFont val="Arial"/>
        <family val="2"/>
        <charset val="238"/>
      </rPr>
      <t>2. Podzimní údržba závlahového systému včetně dopravy do místa
    plnění</t>
    </r>
    <r>
      <rPr>
        <sz val="11"/>
        <color rgb="FF000000"/>
        <rFont val="Arial"/>
        <family val="2"/>
        <charset val="238"/>
      </rPr>
      <t xml:space="preserve">
    (v rozsahu dle výzvy, čl. 2.3)</t>
    </r>
  </si>
  <si>
    <r>
      <rPr>
        <b/>
        <sz val="11"/>
        <color rgb="FF000000"/>
        <rFont val="Arial"/>
        <family val="2"/>
        <charset val="238"/>
      </rPr>
      <t>1. Jarní údržba závlahového systému včetně dopravy do místa plnění</t>
    </r>
    <r>
      <rPr>
        <sz val="11"/>
        <color rgb="FF000000"/>
        <rFont val="Arial"/>
        <family val="2"/>
        <charset val="238"/>
      </rPr>
      <t xml:space="preserve">
    (v rozsahu dle výzvy, čl. 2.3)</t>
    </r>
  </si>
  <si>
    <t>Cena za 1 jednotku bez DPH v Kč</t>
  </si>
  <si>
    <t>Celková nabídková cena za pravidelnou údržbu zahlahového systému +  za náhradní díly a servisní práce nad rámec pravidelné údržby závlahového systému</t>
  </si>
  <si>
    <t>Celkem za pravidelnou údržbu závlahového systému</t>
  </si>
  <si>
    <t>Celkem za náhradní díly a servisní práce nad rámec pravidelné údržby závlahového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</si>
</sst>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44" fontId="2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44" fontId="2" fillId="4" borderId="9" xfId="1" applyFont="1" applyFill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44" fontId="2" fillId="0" borderId="9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9" xfId="1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justify" vertical="center" wrapText="1"/>
    </xf>
    <xf numFmtId="44" fontId="2" fillId="0" borderId="12" xfId="1" applyFont="1" applyBorder="1" applyAlignment="1">
      <alignment horizontal="center" vertical="center"/>
    </xf>
    <xf numFmtId="44" fontId="4" fillId="3" borderId="6" xfId="0" applyNumberFormat="1" applyFont="1" applyFill="1" applyBorder="1" applyAlignment="1">
      <alignment vertical="center" wrapText="1"/>
    </xf>
    <xf numFmtId="44" fontId="4" fillId="3" borderId="7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/>
    </xf>
    <xf numFmtId="9" fontId="2" fillId="0" borderId="14" xfId="2" applyFont="1" applyBorder="1" applyAlignment="1">
      <alignment horizontal="center" vertical="center"/>
    </xf>
    <xf numFmtId="44" fontId="2" fillId="0" borderId="14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44" fontId="2" fillId="4" borderId="4" xfId="1" applyFont="1" applyFill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44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4" fontId="0" fillId="0" borderId="3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justify" vertical="center" wrapText="1"/>
    </xf>
    <xf numFmtId="9" fontId="2" fillId="4" borderId="3" xfId="2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9" fontId="2" fillId="4" borderId="4" xfId="2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9" fontId="2" fillId="4" borderId="9" xfId="2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="85" zoomScaleNormal="85" workbookViewId="0">
      <selection activeCell="C5" sqref="C5:D5"/>
    </sheetView>
  </sheetViews>
  <sheetFormatPr defaultRowHeight="36.75" customHeight="1" x14ac:dyDescent="0.25"/>
  <cols>
    <col min="1" max="1" width="68.7109375" style="1" customWidth="1"/>
    <col min="2" max="2" width="16.5703125" style="1" customWidth="1"/>
    <col min="3" max="3" width="21" style="1" customWidth="1"/>
    <col min="4" max="4" width="16.5703125" style="1" customWidth="1"/>
    <col min="5" max="5" width="22.28515625" style="1" customWidth="1"/>
    <col min="6" max="6" width="20.42578125" style="1" customWidth="1"/>
    <col min="7" max="7" width="24.5703125" style="1" customWidth="1"/>
    <col min="8" max="8" width="22.5703125" style="1" customWidth="1"/>
    <col min="9" max="16384" width="9.140625" style="1"/>
  </cols>
  <sheetData>
    <row r="1" spans="1:8" ht="36.75" customHeight="1" x14ac:dyDescent="0.25">
      <c r="H1" s="39" t="s">
        <v>52</v>
      </c>
    </row>
    <row r="2" spans="1:8" ht="36.75" customHeight="1" x14ac:dyDescent="0.25">
      <c r="A2" s="49" t="s">
        <v>53</v>
      </c>
      <c r="B2" s="49"/>
      <c r="C2" s="49"/>
      <c r="D2" s="49"/>
      <c r="E2" s="49"/>
      <c r="F2" s="49"/>
      <c r="G2" s="49"/>
      <c r="H2" s="49"/>
    </row>
    <row r="3" spans="1:8" ht="36.75" customHeight="1" thickBot="1" x14ac:dyDescent="0.3"/>
    <row r="4" spans="1:8" ht="67.5" customHeight="1" thickBot="1" x14ac:dyDescent="0.3">
      <c r="A4" s="47" t="s">
        <v>0</v>
      </c>
      <c r="B4" s="45" t="s">
        <v>1</v>
      </c>
      <c r="C4" s="48" t="s">
        <v>2</v>
      </c>
      <c r="D4" s="45" t="s">
        <v>3</v>
      </c>
      <c r="E4" s="43" t="s">
        <v>4</v>
      </c>
      <c r="F4" s="9" t="s">
        <v>54</v>
      </c>
      <c r="G4" s="9" t="s">
        <v>49</v>
      </c>
      <c r="H4" s="10" t="s">
        <v>48</v>
      </c>
    </row>
    <row r="5" spans="1:8" ht="57.75" customHeight="1" x14ac:dyDescent="0.25">
      <c r="A5" s="31" t="s">
        <v>59</v>
      </c>
      <c r="B5" s="32" t="s">
        <v>55</v>
      </c>
      <c r="C5" s="33"/>
      <c r="D5" s="44"/>
      <c r="E5" s="35">
        <f t="shared" ref="E5:E7" si="0">C5*D5+C5</f>
        <v>0</v>
      </c>
      <c r="F5" s="36">
        <v>4</v>
      </c>
      <c r="G5" s="37">
        <f t="shared" ref="G5:G7" si="1">C5*F5</f>
        <v>0</v>
      </c>
      <c r="H5" s="38">
        <f t="shared" ref="H5:H7" si="2">E5*F5</f>
        <v>0</v>
      </c>
    </row>
    <row r="6" spans="1:8" ht="58.5" customHeight="1" x14ac:dyDescent="0.25">
      <c r="A6" s="31" t="s">
        <v>58</v>
      </c>
      <c r="B6" s="2" t="s">
        <v>55</v>
      </c>
      <c r="C6" s="3"/>
      <c r="D6" s="42"/>
      <c r="E6" s="5">
        <f t="shared" si="0"/>
        <v>0</v>
      </c>
      <c r="F6" s="6">
        <v>4</v>
      </c>
      <c r="G6" s="7">
        <f t="shared" si="1"/>
        <v>0</v>
      </c>
      <c r="H6" s="20">
        <f t="shared" si="2"/>
        <v>0</v>
      </c>
    </row>
    <row r="7" spans="1:8" ht="53.25" customHeight="1" thickBot="1" x14ac:dyDescent="0.3">
      <c r="A7" s="41" t="s">
        <v>57</v>
      </c>
      <c r="B7" s="2" t="s">
        <v>56</v>
      </c>
      <c r="C7" s="3"/>
      <c r="D7" s="46"/>
      <c r="E7" s="5">
        <f t="shared" si="0"/>
        <v>0</v>
      </c>
      <c r="F7" s="6">
        <v>48</v>
      </c>
      <c r="G7" s="7">
        <f t="shared" si="1"/>
        <v>0</v>
      </c>
      <c r="H7" s="20">
        <f t="shared" si="2"/>
        <v>0</v>
      </c>
    </row>
    <row r="8" spans="1:8" ht="36.75" customHeight="1" thickBot="1" x14ac:dyDescent="0.3">
      <c r="A8" s="50" t="s">
        <v>62</v>
      </c>
      <c r="B8" s="51"/>
      <c r="C8" s="51"/>
      <c r="D8" s="52"/>
      <c r="E8" s="51"/>
      <c r="F8" s="53"/>
      <c r="G8" s="21">
        <f>SUM(G5:G7)</f>
        <v>0</v>
      </c>
      <c r="H8" s="22">
        <f>SUM(H5:H7)</f>
        <v>0</v>
      </c>
    </row>
    <row r="10" spans="1:8" ht="36.75" customHeight="1" x14ac:dyDescent="0.25">
      <c r="A10" s="54" t="s">
        <v>61</v>
      </c>
      <c r="B10" s="55"/>
      <c r="C10" s="55"/>
      <c r="D10" s="55"/>
      <c r="E10" s="55"/>
      <c r="F10" s="55"/>
      <c r="G10" s="56"/>
      <c r="H10" s="40">
        <f>SUM(H8,Opravy!H45)</f>
        <v>0</v>
      </c>
    </row>
  </sheetData>
  <sheetProtection algorithmName="SHA-512" hashValue="kPyO6gYmfgHVJ/G2Bck2XFpqBX4XA83KGqewU1pu43imWkQ5tOygewsN6QzSLoRCQEJ+/4kBbAJnvv30ci0fHw==" saltValue="11+1yVsUEs9jFlC4R4BTIg==" spinCount="100000" sheet="1" objects="1" scenarios="1"/>
  <protectedRanges>
    <protectedRange sqref="C5:D7" name="Oblast1"/>
  </protectedRanges>
  <mergeCells count="3">
    <mergeCell ref="A2:H2"/>
    <mergeCell ref="A8:F8"/>
    <mergeCell ref="A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36" zoomScale="85" zoomScaleNormal="85" workbookViewId="0">
      <selection activeCell="L9" sqref="L9"/>
    </sheetView>
  </sheetViews>
  <sheetFormatPr defaultRowHeight="36.75" customHeight="1" x14ac:dyDescent="0.25"/>
  <cols>
    <col min="1" max="1" width="68.7109375" style="1" customWidth="1"/>
    <col min="2" max="2" width="16.5703125" style="1" customWidth="1"/>
    <col min="3" max="3" width="21" style="1" customWidth="1"/>
    <col min="4" max="4" width="16.5703125" style="1" customWidth="1"/>
    <col min="5" max="5" width="22.28515625" style="1" customWidth="1"/>
    <col min="6" max="6" width="16.5703125" style="1" customWidth="1"/>
    <col min="7" max="8" width="22.5703125" style="1" customWidth="1"/>
    <col min="9" max="16384" width="9.140625" style="1"/>
  </cols>
  <sheetData>
    <row r="1" spans="1:8" ht="36.75" customHeight="1" x14ac:dyDescent="0.25">
      <c r="H1" s="39" t="s">
        <v>52</v>
      </c>
    </row>
    <row r="2" spans="1:8" ht="36.75" customHeight="1" x14ac:dyDescent="0.25">
      <c r="A2" s="49" t="s">
        <v>51</v>
      </c>
      <c r="B2" s="49"/>
      <c r="C2" s="49"/>
      <c r="D2" s="49"/>
      <c r="E2" s="49"/>
      <c r="F2" s="49"/>
      <c r="G2" s="49"/>
      <c r="H2" s="49"/>
    </row>
    <row r="3" spans="1:8" ht="36.75" customHeight="1" thickBot="1" x14ac:dyDescent="0.3"/>
    <row r="4" spans="1:8" ht="67.5" customHeight="1" thickBot="1" x14ac:dyDescent="0.3">
      <c r="A4" s="8" t="s">
        <v>0</v>
      </c>
      <c r="B4" s="9" t="s">
        <v>1</v>
      </c>
      <c r="C4" s="9" t="s">
        <v>60</v>
      </c>
      <c r="D4" s="9" t="s">
        <v>3</v>
      </c>
      <c r="E4" s="9" t="s">
        <v>4</v>
      </c>
      <c r="F4" s="9" t="s">
        <v>47</v>
      </c>
      <c r="G4" s="9" t="s">
        <v>49</v>
      </c>
      <c r="H4" s="10" t="s">
        <v>48</v>
      </c>
    </row>
    <row r="5" spans="1:8" ht="36.75" customHeight="1" thickBot="1" x14ac:dyDescent="0.3">
      <c r="A5" s="58" t="s">
        <v>50</v>
      </c>
      <c r="B5" s="59"/>
      <c r="C5" s="59"/>
      <c r="D5" s="59"/>
      <c r="E5" s="59"/>
      <c r="F5" s="59"/>
      <c r="G5" s="59"/>
      <c r="H5" s="60"/>
    </row>
    <row r="6" spans="1:8" ht="36.75" customHeight="1" thickBot="1" x14ac:dyDescent="0.3">
      <c r="A6" s="23" t="s">
        <v>5</v>
      </c>
      <c r="B6" s="24" t="s">
        <v>6</v>
      </c>
      <c r="C6" s="25"/>
      <c r="D6" s="26">
        <v>0.21</v>
      </c>
      <c r="E6" s="27">
        <f>C6*D6+C6</f>
        <v>0</v>
      </c>
      <c r="F6" s="28">
        <v>1</v>
      </c>
      <c r="G6" s="29">
        <f>C6*F6</f>
        <v>0</v>
      </c>
      <c r="H6" s="30">
        <f>E6*F6</f>
        <v>0</v>
      </c>
    </row>
    <row r="7" spans="1:8" ht="36.75" customHeight="1" thickBot="1" x14ac:dyDescent="0.3">
      <c r="A7" s="58" t="s">
        <v>7</v>
      </c>
      <c r="B7" s="59"/>
      <c r="C7" s="59"/>
      <c r="D7" s="59"/>
      <c r="E7" s="59"/>
      <c r="F7" s="59"/>
      <c r="G7" s="59"/>
      <c r="H7" s="60"/>
    </row>
    <row r="8" spans="1:8" ht="36.75" customHeight="1" x14ac:dyDescent="0.25">
      <c r="A8" s="31" t="s">
        <v>8</v>
      </c>
      <c r="B8" s="32" t="s">
        <v>6</v>
      </c>
      <c r="C8" s="33"/>
      <c r="D8" s="34">
        <v>0.21</v>
      </c>
      <c r="E8" s="35">
        <f t="shared" ref="E8:E12" si="0">C8*D8+C8</f>
        <v>0</v>
      </c>
      <c r="F8" s="36">
        <v>1</v>
      </c>
      <c r="G8" s="37">
        <f t="shared" ref="G8:G12" si="1">C8*F8</f>
        <v>0</v>
      </c>
      <c r="H8" s="38">
        <f t="shared" ref="H8:H12" si="2">E8*F8</f>
        <v>0</v>
      </c>
    </row>
    <row r="9" spans="1:8" ht="36.75" customHeight="1" x14ac:dyDescent="0.25">
      <c r="A9" s="19" t="s">
        <v>9</v>
      </c>
      <c r="B9" s="2" t="s">
        <v>6</v>
      </c>
      <c r="C9" s="3"/>
      <c r="D9" s="4">
        <v>0.21</v>
      </c>
      <c r="E9" s="5">
        <f t="shared" si="0"/>
        <v>0</v>
      </c>
      <c r="F9" s="6">
        <v>1</v>
      </c>
      <c r="G9" s="7">
        <f t="shared" si="1"/>
        <v>0</v>
      </c>
      <c r="H9" s="20">
        <f t="shared" si="2"/>
        <v>0</v>
      </c>
    </row>
    <row r="10" spans="1:8" ht="36.75" customHeight="1" x14ac:dyDescent="0.25">
      <c r="A10" s="19" t="s">
        <v>10</v>
      </c>
      <c r="B10" s="2" t="s">
        <v>6</v>
      </c>
      <c r="C10" s="3"/>
      <c r="D10" s="4">
        <v>0.21</v>
      </c>
      <c r="E10" s="5">
        <f t="shared" si="0"/>
        <v>0</v>
      </c>
      <c r="F10" s="6">
        <v>1</v>
      </c>
      <c r="G10" s="7">
        <f t="shared" si="1"/>
        <v>0</v>
      </c>
      <c r="H10" s="20">
        <f t="shared" si="2"/>
        <v>0</v>
      </c>
    </row>
    <row r="11" spans="1:8" ht="36.75" customHeight="1" x14ac:dyDescent="0.25">
      <c r="A11" s="19" t="s">
        <v>11</v>
      </c>
      <c r="B11" s="2" t="s">
        <v>6</v>
      </c>
      <c r="C11" s="3"/>
      <c r="D11" s="4">
        <v>0.21</v>
      </c>
      <c r="E11" s="5">
        <f t="shared" si="0"/>
        <v>0</v>
      </c>
      <c r="F11" s="6">
        <v>1</v>
      </c>
      <c r="G11" s="7">
        <f t="shared" si="1"/>
        <v>0</v>
      </c>
      <c r="H11" s="20">
        <f t="shared" si="2"/>
        <v>0</v>
      </c>
    </row>
    <row r="12" spans="1:8" ht="36.75" customHeight="1" thickBot="1" x14ac:dyDescent="0.3">
      <c r="A12" s="11" t="s">
        <v>12</v>
      </c>
      <c r="B12" s="12" t="s">
        <v>6</v>
      </c>
      <c r="C12" s="13"/>
      <c r="D12" s="14">
        <v>0.21</v>
      </c>
      <c r="E12" s="15">
        <f t="shared" si="0"/>
        <v>0</v>
      </c>
      <c r="F12" s="16">
        <v>1</v>
      </c>
      <c r="G12" s="17">
        <f t="shared" si="1"/>
        <v>0</v>
      </c>
      <c r="H12" s="18">
        <f t="shared" si="2"/>
        <v>0</v>
      </c>
    </row>
    <row r="13" spans="1:8" ht="36.75" customHeight="1" thickBot="1" x14ac:dyDescent="0.3">
      <c r="A13" s="58" t="s">
        <v>13</v>
      </c>
      <c r="B13" s="59"/>
      <c r="C13" s="59"/>
      <c r="D13" s="59"/>
      <c r="E13" s="59"/>
      <c r="F13" s="59"/>
      <c r="G13" s="59"/>
      <c r="H13" s="60"/>
    </row>
    <row r="14" spans="1:8" ht="36.75" customHeight="1" x14ac:dyDescent="0.25">
      <c r="A14" s="31" t="s">
        <v>14</v>
      </c>
      <c r="B14" s="32" t="s">
        <v>6</v>
      </c>
      <c r="C14" s="33"/>
      <c r="D14" s="34">
        <v>0.21</v>
      </c>
      <c r="E14" s="35">
        <f t="shared" ref="E14:E15" si="3">C14*D14+C14</f>
        <v>0</v>
      </c>
      <c r="F14" s="36">
        <v>5</v>
      </c>
      <c r="G14" s="37">
        <f t="shared" ref="G14:G15" si="4">C14*F14</f>
        <v>0</v>
      </c>
      <c r="H14" s="38">
        <f t="shared" ref="H14:H15" si="5">E14*F14</f>
        <v>0</v>
      </c>
    </row>
    <row r="15" spans="1:8" ht="36.75" customHeight="1" thickBot="1" x14ac:dyDescent="0.3">
      <c r="A15" s="11" t="s">
        <v>15</v>
      </c>
      <c r="B15" s="12" t="s">
        <v>6</v>
      </c>
      <c r="C15" s="13"/>
      <c r="D15" s="14">
        <v>0.21</v>
      </c>
      <c r="E15" s="15">
        <f t="shared" si="3"/>
        <v>0</v>
      </c>
      <c r="F15" s="16">
        <v>5</v>
      </c>
      <c r="G15" s="17">
        <f t="shared" si="4"/>
        <v>0</v>
      </c>
      <c r="H15" s="18">
        <f t="shared" si="5"/>
        <v>0</v>
      </c>
    </row>
    <row r="16" spans="1:8" ht="36.75" customHeight="1" thickBot="1" x14ac:dyDescent="0.3">
      <c r="A16" s="58" t="s">
        <v>16</v>
      </c>
      <c r="B16" s="59"/>
      <c r="C16" s="59"/>
      <c r="D16" s="59"/>
      <c r="E16" s="59"/>
      <c r="F16" s="59"/>
      <c r="G16" s="59"/>
      <c r="H16" s="60"/>
    </row>
    <row r="17" spans="1:8" ht="36.75" customHeight="1" x14ac:dyDescent="0.25">
      <c r="A17" s="31" t="s">
        <v>17</v>
      </c>
      <c r="B17" s="32" t="s">
        <v>6</v>
      </c>
      <c r="C17" s="33"/>
      <c r="D17" s="34">
        <v>0.21</v>
      </c>
      <c r="E17" s="35">
        <f t="shared" ref="E17:E30" si="6">C17*D17+C17</f>
        <v>0</v>
      </c>
      <c r="F17" s="36">
        <v>1</v>
      </c>
      <c r="G17" s="37">
        <f t="shared" ref="G17:G30" si="7">C17*F17</f>
        <v>0</v>
      </c>
      <c r="H17" s="38">
        <f t="shared" ref="H17:H30" si="8">E17*F17</f>
        <v>0</v>
      </c>
    </row>
    <row r="18" spans="1:8" ht="36.75" customHeight="1" x14ac:dyDescent="0.25">
      <c r="A18" s="19" t="s">
        <v>18</v>
      </c>
      <c r="B18" s="2" t="s">
        <v>6</v>
      </c>
      <c r="C18" s="33"/>
      <c r="D18" s="4">
        <v>0.21</v>
      </c>
      <c r="E18" s="5">
        <f t="shared" si="6"/>
        <v>0</v>
      </c>
      <c r="F18" s="6">
        <v>5</v>
      </c>
      <c r="G18" s="7">
        <f t="shared" si="7"/>
        <v>0</v>
      </c>
      <c r="H18" s="20">
        <f t="shared" si="8"/>
        <v>0</v>
      </c>
    </row>
    <row r="19" spans="1:8" ht="36.75" customHeight="1" x14ac:dyDescent="0.25">
      <c r="A19" s="19" t="s">
        <v>19</v>
      </c>
      <c r="B19" s="2" t="s">
        <v>6</v>
      </c>
      <c r="C19" s="33"/>
      <c r="D19" s="4">
        <v>0.21</v>
      </c>
      <c r="E19" s="5">
        <f t="shared" si="6"/>
        <v>0</v>
      </c>
      <c r="F19" s="6">
        <v>5</v>
      </c>
      <c r="G19" s="7">
        <f t="shared" si="7"/>
        <v>0</v>
      </c>
      <c r="H19" s="20">
        <f t="shared" si="8"/>
        <v>0</v>
      </c>
    </row>
    <row r="20" spans="1:8" ht="36.75" customHeight="1" x14ac:dyDescent="0.25">
      <c r="A20" s="19" t="s">
        <v>20</v>
      </c>
      <c r="B20" s="2" t="s">
        <v>6</v>
      </c>
      <c r="C20" s="33"/>
      <c r="D20" s="4">
        <v>0.21</v>
      </c>
      <c r="E20" s="5">
        <f t="shared" si="6"/>
        <v>0</v>
      </c>
      <c r="F20" s="6">
        <v>5</v>
      </c>
      <c r="G20" s="7">
        <f t="shared" si="7"/>
        <v>0</v>
      </c>
      <c r="H20" s="20">
        <f t="shared" si="8"/>
        <v>0</v>
      </c>
    </row>
    <row r="21" spans="1:8" ht="36.75" customHeight="1" x14ac:dyDescent="0.25">
      <c r="A21" s="19" t="s">
        <v>21</v>
      </c>
      <c r="B21" s="2" t="s">
        <v>6</v>
      </c>
      <c r="C21" s="33"/>
      <c r="D21" s="4">
        <v>0.21</v>
      </c>
      <c r="E21" s="5">
        <f t="shared" si="6"/>
        <v>0</v>
      </c>
      <c r="F21" s="6">
        <v>5</v>
      </c>
      <c r="G21" s="7">
        <f t="shared" si="7"/>
        <v>0</v>
      </c>
      <c r="H21" s="20">
        <f t="shared" si="8"/>
        <v>0</v>
      </c>
    </row>
    <row r="22" spans="1:8" ht="36.75" customHeight="1" x14ac:dyDescent="0.25">
      <c r="A22" s="19" t="s">
        <v>22</v>
      </c>
      <c r="B22" s="2" t="s">
        <v>6</v>
      </c>
      <c r="C22" s="33"/>
      <c r="D22" s="4">
        <v>0.21</v>
      </c>
      <c r="E22" s="5">
        <f t="shared" si="6"/>
        <v>0</v>
      </c>
      <c r="F22" s="6">
        <v>5</v>
      </c>
      <c r="G22" s="7">
        <f t="shared" si="7"/>
        <v>0</v>
      </c>
      <c r="H22" s="20">
        <f t="shared" si="8"/>
        <v>0</v>
      </c>
    </row>
    <row r="23" spans="1:8" ht="36.75" customHeight="1" x14ac:dyDescent="0.25">
      <c r="A23" s="19" t="s">
        <v>23</v>
      </c>
      <c r="B23" s="2" t="s">
        <v>6</v>
      </c>
      <c r="C23" s="33"/>
      <c r="D23" s="4">
        <v>0.21</v>
      </c>
      <c r="E23" s="5">
        <f t="shared" si="6"/>
        <v>0</v>
      </c>
      <c r="F23" s="6">
        <v>5</v>
      </c>
      <c r="G23" s="7">
        <f t="shared" si="7"/>
        <v>0</v>
      </c>
      <c r="H23" s="20">
        <f t="shared" si="8"/>
        <v>0</v>
      </c>
    </row>
    <row r="24" spans="1:8" ht="36.75" customHeight="1" x14ac:dyDescent="0.25">
      <c r="A24" s="19" t="s">
        <v>24</v>
      </c>
      <c r="B24" s="2" t="s">
        <v>6</v>
      </c>
      <c r="C24" s="33"/>
      <c r="D24" s="4">
        <v>0.21</v>
      </c>
      <c r="E24" s="5">
        <f t="shared" si="6"/>
        <v>0</v>
      </c>
      <c r="F24" s="6">
        <v>5</v>
      </c>
      <c r="G24" s="7">
        <f t="shared" si="7"/>
        <v>0</v>
      </c>
      <c r="H24" s="20">
        <f t="shared" si="8"/>
        <v>0</v>
      </c>
    </row>
    <row r="25" spans="1:8" ht="36.75" customHeight="1" x14ac:dyDescent="0.25">
      <c r="A25" s="19" t="s">
        <v>25</v>
      </c>
      <c r="B25" s="2" t="s">
        <v>6</v>
      </c>
      <c r="C25" s="33"/>
      <c r="D25" s="4">
        <v>0.21</v>
      </c>
      <c r="E25" s="5">
        <f t="shared" si="6"/>
        <v>0</v>
      </c>
      <c r="F25" s="6">
        <v>5</v>
      </c>
      <c r="G25" s="7">
        <f t="shared" si="7"/>
        <v>0</v>
      </c>
      <c r="H25" s="20">
        <f t="shared" si="8"/>
        <v>0</v>
      </c>
    </row>
    <row r="26" spans="1:8" ht="36.75" customHeight="1" x14ac:dyDescent="0.25">
      <c r="A26" s="19" t="s">
        <v>26</v>
      </c>
      <c r="B26" s="2" t="s">
        <v>6</v>
      </c>
      <c r="C26" s="33"/>
      <c r="D26" s="4">
        <v>0.21</v>
      </c>
      <c r="E26" s="5">
        <f t="shared" si="6"/>
        <v>0</v>
      </c>
      <c r="F26" s="6">
        <v>5</v>
      </c>
      <c r="G26" s="7">
        <f t="shared" si="7"/>
        <v>0</v>
      </c>
      <c r="H26" s="20">
        <f t="shared" si="8"/>
        <v>0</v>
      </c>
    </row>
    <row r="27" spans="1:8" ht="36.75" customHeight="1" x14ac:dyDescent="0.25">
      <c r="A27" s="19" t="s">
        <v>27</v>
      </c>
      <c r="B27" s="2" t="s">
        <v>6</v>
      </c>
      <c r="C27" s="33"/>
      <c r="D27" s="4">
        <v>0.21</v>
      </c>
      <c r="E27" s="5">
        <f t="shared" si="6"/>
        <v>0</v>
      </c>
      <c r="F27" s="6">
        <v>5</v>
      </c>
      <c r="G27" s="7">
        <f t="shared" si="7"/>
        <v>0</v>
      </c>
      <c r="H27" s="20">
        <f t="shared" si="8"/>
        <v>0</v>
      </c>
    </row>
    <row r="28" spans="1:8" ht="36.75" customHeight="1" x14ac:dyDescent="0.25">
      <c r="A28" s="19" t="s">
        <v>28</v>
      </c>
      <c r="B28" s="2" t="s">
        <v>6</v>
      </c>
      <c r="C28" s="33"/>
      <c r="D28" s="4">
        <v>0.21</v>
      </c>
      <c r="E28" s="5">
        <f t="shared" si="6"/>
        <v>0</v>
      </c>
      <c r="F28" s="6">
        <v>5</v>
      </c>
      <c r="G28" s="7">
        <f t="shared" si="7"/>
        <v>0</v>
      </c>
      <c r="H28" s="20">
        <f t="shared" si="8"/>
        <v>0</v>
      </c>
    </row>
    <row r="29" spans="1:8" ht="36.75" customHeight="1" x14ac:dyDescent="0.25">
      <c r="A29" s="19" t="s">
        <v>29</v>
      </c>
      <c r="B29" s="2" t="s">
        <v>6</v>
      </c>
      <c r="C29" s="33"/>
      <c r="D29" s="4">
        <v>0.21</v>
      </c>
      <c r="E29" s="5">
        <f t="shared" si="6"/>
        <v>0</v>
      </c>
      <c r="F29" s="6">
        <v>5</v>
      </c>
      <c r="G29" s="7">
        <f t="shared" si="7"/>
        <v>0</v>
      </c>
      <c r="H29" s="20">
        <f t="shared" si="8"/>
        <v>0</v>
      </c>
    </row>
    <row r="30" spans="1:8" ht="36.75" customHeight="1" thickBot="1" x14ac:dyDescent="0.3">
      <c r="A30" s="11" t="s">
        <v>30</v>
      </c>
      <c r="B30" s="12" t="s">
        <v>6</v>
      </c>
      <c r="C30" s="33"/>
      <c r="D30" s="14">
        <v>0.21</v>
      </c>
      <c r="E30" s="15">
        <f t="shared" si="6"/>
        <v>0</v>
      </c>
      <c r="F30" s="16">
        <v>5</v>
      </c>
      <c r="G30" s="17">
        <f t="shared" si="7"/>
        <v>0</v>
      </c>
      <c r="H30" s="18">
        <f t="shared" si="8"/>
        <v>0</v>
      </c>
    </row>
    <row r="31" spans="1:8" ht="36.75" customHeight="1" thickBot="1" x14ac:dyDescent="0.3">
      <c r="A31" s="58" t="s">
        <v>31</v>
      </c>
      <c r="B31" s="59"/>
      <c r="C31" s="59"/>
      <c r="D31" s="59"/>
      <c r="E31" s="59"/>
      <c r="F31" s="59"/>
      <c r="G31" s="59"/>
      <c r="H31" s="60"/>
    </row>
    <row r="32" spans="1:8" ht="36.75" customHeight="1" x14ac:dyDescent="0.25">
      <c r="A32" s="31" t="s">
        <v>32</v>
      </c>
      <c r="B32" s="32" t="s">
        <v>6</v>
      </c>
      <c r="C32" s="33"/>
      <c r="D32" s="34">
        <v>0.21</v>
      </c>
      <c r="E32" s="35">
        <f t="shared" ref="E32:E34" si="9">C32*D32+C32</f>
        <v>0</v>
      </c>
      <c r="F32" s="36">
        <v>1</v>
      </c>
      <c r="G32" s="37">
        <f t="shared" ref="G32:G34" si="10">C32*F32</f>
        <v>0</v>
      </c>
      <c r="H32" s="38">
        <f t="shared" ref="H32:H34" si="11">E32*F32</f>
        <v>0</v>
      </c>
    </row>
    <row r="33" spans="1:8" ht="36.75" customHeight="1" x14ac:dyDescent="0.25">
      <c r="A33" s="19" t="s">
        <v>33</v>
      </c>
      <c r="B33" s="2" t="s">
        <v>6</v>
      </c>
      <c r="C33" s="33"/>
      <c r="D33" s="4">
        <v>0.21</v>
      </c>
      <c r="E33" s="5">
        <f t="shared" si="9"/>
        <v>0</v>
      </c>
      <c r="F33" s="6">
        <v>1</v>
      </c>
      <c r="G33" s="7">
        <f t="shared" si="10"/>
        <v>0</v>
      </c>
      <c r="H33" s="20">
        <f t="shared" si="11"/>
        <v>0</v>
      </c>
    </row>
    <row r="34" spans="1:8" ht="36.75" customHeight="1" thickBot="1" x14ac:dyDescent="0.3">
      <c r="A34" s="11" t="s">
        <v>34</v>
      </c>
      <c r="B34" s="12" t="s">
        <v>6</v>
      </c>
      <c r="C34" s="33"/>
      <c r="D34" s="14">
        <v>0.21</v>
      </c>
      <c r="E34" s="15">
        <f t="shared" si="9"/>
        <v>0</v>
      </c>
      <c r="F34" s="16">
        <v>1</v>
      </c>
      <c r="G34" s="17">
        <f t="shared" si="10"/>
        <v>0</v>
      </c>
      <c r="H34" s="18">
        <f t="shared" si="11"/>
        <v>0</v>
      </c>
    </row>
    <row r="35" spans="1:8" ht="36.75" customHeight="1" thickBot="1" x14ac:dyDescent="0.3">
      <c r="A35" s="58" t="s">
        <v>35</v>
      </c>
      <c r="B35" s="59"/>
      <c r="C35" s="59"/>
      <c r="D35" s="59"/>
      <c r="E35" s="59"/>
      <c r="F35" s="59"/>
      <c r="G35" s="59"/>
      <c r="H35" s="60"/>
    </row>
    <row r="36" spans="1:8" ht="36.75" customHeight="1" x14ac:dyDescent="0.25">
      <c r="A36" s="31" t="s">
        <v>36</v>
      </c>
      <c r="B36" s="32" t="s">
        <v>6</v>
      </c>
      <c r="C36" s="33"/>
      <c r="D36" s="34">
        <v>0.21</v>
      </c>
      <c r="E36" s="35">
        <f t="shared" ref="E36:E37" si="12">C36*D36+C36</f>
        <v>0</v>
      </c>
      <c r="F36" s="36">
        <v>1</v>
      </c>
      <c r="G36" s="37">
        <f t="shared" ref="G36:G37" si="13">C36*F36</f>
        <v>0</v>
      </c>
      <c r="H36" s="38">
        <f t="shared" ref="H36:H37" si="14">E36*F36</f>
        <v>0</v>
      </c>
    </row>
    <row r="37" spans="1:8" ht="36.75" customHeight="1" thickBot="1" x14ac:dyDescent="0.3">
      <c r="A37" s="11" t="s">
        <v>37</v>
      </c>
      <c r="B37" s="12" t="s">
        <v>6</v>
      </c>
      <c r="C37" s="33"/>
      <c r="D37" s="14">
        <v>0.21</v>
      </c>
      <c r="E37" s="15">
        <f t="shared" si="12"/>
        <v>0</v>
      </c>
      <c r="F37" s="16">
        <v>1</v>
      </c>
      <c r="G37" s="17">
        <f t="shared" si="13"/>
        <v>0</v>
      </c>
      <c r="H37" s="18">
        <f t="shared" si="14"/>
        <v>0</v>
      </c>
    </row>
    <row r="38" spans="1:8" ht="36.75" customHeight="1" thickBot="1" x14ac:dyDescent="0.3">
      <c r="A38" s="58" t="s">
        <v>39</v>
      </c>
      <c r="B38" s="59"/>
      <c r="C38" s="59"/>
      <c r="D38" s="59"/>
      <c r="E38" s="59"/>
      <c r="F38" s="59"/>
      <c r="G38" s="59"/>
      <c r="H38" s="60"/>
    </row>
    <row r="39" spans="1:8" ht="36.75" customHeight="1" x14ac:dyDescent="0.25">
      <c r="A39" s="31" t="s">
        <v>40</v>
      </c>
      <c r="B39" s="32" t="s">
        <v>38</v>
      </c>
      <c r="C39" s="33"/>
      <c r="D39" s="34">
        <v>0.21</v>
      </c>
      <c r="E39" s="35">
        <f t="shared" ref="E39:E40" si="15">C39*D39+C39</f>
        <v>0</v>
      </c>
      <c r="F39" s="36">
        <v>1</v>
      </c>
      <c r="G39" s="37">
        <f t="shared" ref="G39:G40" si="16">C39*F39</f>
        <v>0</v>
      </c>
      <c r="H39" s="38">
        <f t="shared" ref="H39:H40" si="17">E39*F39</f>
        <v>0</v>
      </c>
    </row>
    <row r="40" spans="1:8" ht="36.75" customHeight="1" thickBot="1" x14ac:dyDescent="0.3">
      <c r="A40" s="11" t="s">
        <v>41</v>
      </c>
      <c r="B40" s="12" t="s">
        <v>6</v>
      </c>
      <c r="C40" s="33"/>
      <c r="D40" s="14">
        <v>0.21</v>
      </c>
      <c r="E40" s="15">
        <f t="shared" si="15"/>
        <v>0</v>
      </c>
      <c r="F40" s="16">
        <v>10</v>
      </c>
      <c r="G40" s="17">
        <f t="shared" si="16"/>
        <v>0</v>
      </c>
      <c r="H40" s="18">
        <f t="shared" si="17"/>
        <v>0</v>
      </c>
    </row>
    <row r="41" spans="1:8" ht="36.75" customHeight="1" thickBot="1" x14ac:dyDescent="0.3">
      <c r="A41" s="58" t="s">
        <v>42</v>
      </c>
      <c r="B41" s="59"/>
      <c r="C41" s="59"/>
      <c r="D41" s="59"/>
      <c r="E41" s="59"/>
      <c r="F41" s="59"/>
      <c r="G41" s="59"/>
      <c r="H41" s="60"/>
    </row>
    <row r="42" spans="1:8" ht="36.75" customHeight="1" x14ac:dyDescent="0.25">
      <c r="A42" s="31" t="s">
        <v>43</v>
      </c>
      <c r="B42" s="32" t="s">
        <v>44</v>
      </c>
      <c r="C42" s="33"/>
      <c r="D42" s="34">
        <v>0.21</v>
      </c>
      <c r="E42" s="35">
        <f t="shared" ref="E42:E44" si="18">C42*D42+C42</f>
        <v>0</v>
      </c>
      <c r="F42" s="36">
        <v>1</v>
      </c>
      <c r="G42" s="37">
        <f t="shared" ref="G42:G44" si="19">C42*F42</f>
        <v>0</v>
      </c>
      <c r="H42" s="38">
        <f t="shared" ref="H42:H44" si="20">E42*F42</f>
        <v>0</v>
      </c>
    </row>
    <row r="43" spans="1:8" ht="36.75" customHeight="1" x14ac:dyDescent="0.25">
      <c r="A43" s="19" t="s">
        <v>45</v>
      </c>
      <c r="B43" s="2" t="s">
        <v>44</v>
      </c>
      <c r="C43" s="33"/>
      <c r="D43" s="4">
        <v>0.21</v>
      </c>
      <c r="E43" s="5">
        <f t="shared" si="18"/>
        <v>0</v>
      </c>
      <c r="F43" s="6">
        <v>1</v>
      </c>
      <c r="G43" s="7">
        <f t="shared" si="19"/>
        <v>0</v>
      </c>
      <c r="H43" s="20">
        <f t="shared" si="20"/>
        <v>0</v>
      </c>
    </row>
    <row r="44" spans="1:8" ht="36.75" customHeight="1" thickBot="1" x14ac:dyDescent="0.3">
      <c r="A44" s="11" t="s">
        <v>46</v>
      </c>
      <c r="B44" s="12" t="s">
        <v>38</v>
      </c>
      <c r="C44" s="33"/>
      <c r="D44" s="14">
        <v>0.21</v>
      </c>
      <c r="E44" s="15">
        <f t="shared" si="18"/>
        <v>0</v>
      </c>
      <c r="F44" s="16">
        <v>1</v>
      </c>
      <c r="G44" s="17">
        <f t="shared" si="19"/>
        <v>0</v>
      </c>
      <c r="H44" s="18">
        <f t="shared" si="20"/>
        <v>0</v>
      </c>
    </row>
    <row r="45" spans="1:8" ht="36.75" customHeight="1" thickBot="1" x14ac:dyDescent="0.3">
      <c r="A45" s="57" t="s">
        <v>63</v>
      </c>
      <c r="B45" s="51"/>
      <c r="C45" s="51"/>
      <c r="D45" s="51"/>
      <c r="E45" s="51"/>
      <c r="F45" s="53"/>
      <c r="G45" s="21">
        <f>SUM(G6:G44)</f>
        <v>0</v>
      </c>
      <c r="H45" s="22">
        <f t="shared" ref="H45" si="21">SUM(H6:H44)</f>
        <v>0</v>
      </c>
    </row>
  </sheetData>
  <sheetProtection algorithmName="SHA-512" hashValue="tnxv/f2fmfpDl/mehPdGVetOoiaoP38e3g6blsCC+tABxq8btfFyIKMp0Bx5m3fQDbli0YiCclCcFp/zSGMf1w==" saltValue="wc43/3pRE6BWWK8n/f51pg==" spinCount="100000" sheet="1" objects="1" scenarios="1"/>
  <protectedRanges>
    <protectedRange sqref="C6 C8 C9 C10 C11 C12 C14 C15 C17 C18 C19 C20 C21 C22 C23 C24 C25 C26 C28 C29 C30 C32 C34 C33 C36 C37 C39 C40 C42 C43 C44" name="Oblast1"/>
  </protectedRanges>
  <mergeCells count="10">
    <mergeCell ref="A2:H2"/>
    <mergeCell ref="A45:F45"/>
    <mergeCell ref="A5:H5"/>
    <mergeCell ref="A13:H13"/>
    <mergeCell ref="A7:H7"/>
    <mergeCell ref="A16:H16"/>
    <mergeCell ref="A31:H31"/>
    <mergeCell ref="A35:H35"/>
    <mergeCell ref="A38:H38"/>
    <mergeCell ref="A41:H4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Údržba</vt:lpstr>
      <vt:lpstr>Opravy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Martinec Josef</dc:creator>
  <cp:lastModifiedBy>Štipáková Veronika</cp:lastModifiedBy>
  <dcterms:created xsi:type="dcterms:W3CDTF">2023-09-01T12:00:10Z</dcterms:created>
  <dcterms:modified xsi:type="dcterms:W3CDTF">2023-11-14T08:49:57Z</dcterms:modified>
</cp:coreProperties>
</file>