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<sst xmlns="http://schemas.openxmlformats.org/spreadsheetml/2006/main" count="59" uniqueCount="33">
  <si>
    <t>sazba DPH v %</t>
  </si>
  <si>
    <t>objem sběrné nádoby v l</t>
  </si>
  <si>
    <t>Areál Strakovy akademie</t>
  </si>
  <si>
    <t>S</t>
  </si>
  <si>
    <t>K</t>
  </si>
  <si>
    <t>N</t>
  </si>
  <si>
    <t>U</t>
  </si>
  <si>
    <t>G</t>
  </si>
  <si>
    <t>Likvidace komunálního a velkoobjemového odpadu v pražských objektech Úřadu vlády ČR: část 1: Odvoz a likvidace komunálního odpadu</t>
  </si>
  <si>
    <t xml:space="preserve">Kalkulace nabídkové ceny (pro část 1)      
</t>
  </si>
  <si>
    <t>Název veřejné zakázky:</t>
  </si>
  <si>
    <t>Kramářova vila</t>
  </si>
  <si>
    <t>P</t>
  </si>
  <si>
    <t>Lichtenštejnský palác</t>
  </si>
  <si>
    <t>Hrzánský palác</t>
  </si>
  <si>
    <t>Slavíčkova vila</t>
  </si>
  <si>
    <t xml:space="preserve">Administrativní budova Vladislavova </t>
  </si>
  <si>
    <t>Provozní areál Chabry</t>
  </si>
  <si>
    <t>CELKOVÁ NABÍDKOVÁ CENA</t>
  </si>
  <si>
    <t>1 x za 2 týdny</t>
  </si>
  <si>
    <t>1 x za 4 týdny</t>
  </si>
  <si>
    <t>2 x týdně</t>
  </si>
  <si>
    <r>
      <rPr>
        <b/>
        <sz val="11"/>
        <color theme="1"/>
        <rFont val="Arial"/>
        <family val="2"/>
      </rPr>
      <t>**Typ odpadu:</t>
    </r>
    <r>
      <rPr>
        <sz val="11"/>
        <color theme="1"/>
        <rFont val="Arial"/>
        <family val="2"/>
      </rPr>
      <t xml:space="preserve">
N = Neseparovaný
S = Sklo, P = Papír
U = Umělá hmota
K = Nápojové kartony
G = Gastro</t>
    </r>
    <r>
      <rPr>
        <sz val="11"/>
        <color theme="1"/>
        <rFont val="Calibri"/>
        <family val="2"/>
        <scheme val="minor"/>
      </rPr>
      <t xml:space="preserve">
</t>
    </r>
  </si>
  <si>
    <t xml:space="preserve">typ odpadu**
</t>
  </si>
  <si>
    <t>celková cena za daný druh odpadu za rok včetně DPH***</t>
  </si>
  <si>
    <t>celková cena za daný druh odpadu za rok bez DPH***</t>
  </si>
  <si>
    <t>*** V tabulce uvedená celková cena za daný druh odpadu za rok bez DPH a celková cena za daný druh odpadu za rok včetně DPH je uvedena pouze za účelem získání srovnatelných nabídkových cen od jednotlivých účastníků zadávacího řízení z důvodu objektivního porovnání jejich nabídek.</t>
  </si>
  <si>
    <t>* Legenda k četnosti svozu (četnost svozů je výslovně uvedena v přílohách č. 1 až 7 smlouvy, která je přílohou F zadávací dokumentace):</t>
  </si>
  <si>
    <t xml:space="preserve">cena za 1 svoz 1 ks sběrných nádob </t>
  </si>
  <si>
    <t>požadovaný počet sběrných nádob v ks</t>
  </si>
  <si>
    <t xml:space="preserve">1 x týdně </t>
  </si>
  <si>
    <t xml:space="preserve">předpokládaná roční četnost svozu* </t>
  </si>
  <si>
    <t xml:space="preserve">V tabulce uvedené hodnoty počtu svozů jsou nastaveny zadavatelem z důvodu  nastavení výpočtových vzorců. Pro výpočet celkové ceny za daný druh odpadu za rok bez DPH zadavatel použil ve výpočtovém vzorci hodnotu 52 týdnů.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</si>
</sst>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9"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/>
    <xf numFmtId="164" fontId="3" fillId="0" borderId="1" xfId="0" applyNumberFormat="1" applyFont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/>
    <xf numFmtId="0" fontId="3" fillId="3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wrapText="1"/>
    </xf>
    <xf numFmtId="164" fontId="8" fillId="8" borderId="1" xfId="0" applyNumberFormat="1" applyFont="1" applyFill="1" applyBorder="1" applyAlignment="1">
      <alignment horizontal="right" vertical="center"/>
    </xf>
    <xf numFmtId="0" fontId="5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/>
    </xf>
    <xf numFmtId="0" fontId="5" fillId="9" borderId="5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 topLeftCell="A4">
      <selection activeCell="P7" sqref="P7"/>
    </sheetView>
  </sheetViews>
  <sheetFormatPr defaultColWidth="9.140625" defaultRowHeight="15"/>
  <cols>
    <col min="1" max="1" width="5.7109375" style="0" customWidth="1"/>
    <col min="2" max="2" width="11.140625" style="0" customWidth="1"/>
    <col min="3" max="3" width="9.7109375" style="0" customWidth="1"/>
    <col min="4" max="4" width="9.8515625" style="0" customWidth="1"/>
    <col min="5" max="5" width="8.8515625" style="0" customWidth="1"/>
    <col min="6" max="6" width="16.7109375" style="0" customWidth="1"/>
    <col min="7" max="7" width="19.28125" style="0" customWidth="1"/>
    <col min="8" max="8" width="8.421875" style="0" customWidth="1"/>
    <col min="9" max="9" width="20.421875" style="0" customWidth="1"/>
  </cols>
  <sheetData>
    <row r="1" spans="1:9" s="4" customFormat="1" ht="18">
      <c r="A1" s="31" t="s">
        <v>9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54.75" customHeight="1">
      <c r="A2" s="34" t="s">
        <v>10</v>
      </c>
      <c r="B2" s="34"/>
      <c r="C2" s="34"/>
      <c r="D2" s="34"/>
      <c r="E2" s="33" t="s">
        <v>8</v>
      </c>
      <c r="F2" s="33"/>
      <c r="G2" s="33"/>
      <c r="H2" s="33"/>
      <c r="I2" s="33"/>
    </row>
    <row r="3" spans="1:9" s="1" customFormat="1" ht="15.75">
      <c r="A3" s="28" t="s">
        <v>2</v>
      </c>
      <c r="B3" s="29"/>
      <c r="C3" s="29"/>
      <c r="D3" s="29"/>
      <c r="E3" s="29"/>
      <c r="F3" s="29"/>
      <c r="G3" s="29"/>
      <c r="H3" s="29"/>
      <c r="I3" s="30"/>
    </row>
    <row r="4" spans="1:11" ht="106.5" customHeight="1">
      <c r="A4" s="26" t="s">
        <v>23</v>
      </c>
      <c r="B4" s="27"/>
      <c r="C4" s="5" t="s">
        <v>1</v>
      </c>
      <c r="D4" s="6" t="s">
        <v>31</v>
      </c>
      <c r="E4" s="6" t="s">
        <v>29</v>
      </c>
      <c r="F4" s="5" t="s">
        <v>28</v>
      </c>
      <c r="G4" s="6" t="s">
        <v>25</v>
      </c>
      <c r="H4" s="5" t="s">
        <v>0</v>
      </c>
      <c r="I4" s="6" t="s">
        <v>24</v>
      </c>
      <c r="J4" s="2"/>
      <c r="K4" s="3"/>
    </row>
    <row r="5" spans="1:11" s="4" customFormat="1" ht="15.75" customHeight="1">
      <c r="A5" s="35" t="s">
        <v>2</v>
      </c>
      <c r="B5" s="36"/>
      <c r="C5" s="36"/>
      <c r="D5" s="36"/>
      <c r="E5" s="36"/>
      <c r="F5" s="36"/>
      <c r="G5" s="36"/>
      <c r="H5" s="36"/>
      <c r="I5" s="37"/>
      <c r="J5" s="2"/>
      <c r="K5" s="3"/>
    </row>
    <row r="6" spans="1:9" ht="15">
      <c r="A6" s="12" t="s">
        <v>3</v>
      </c>
      <c r="B6" s="12">
        <v>150107</v>
      </c>
      <c r="C6" s="7">
        <v>240</v>
      </c>
      <c r="D6" s="17">
        <v>52</v>
      </c>
      <c r="E6" s="7">
        <v>1</v>
      </c>
      <c r="F6" s="9">
        <v>0</v>
      </c>
      <c r="G6" s="10">
        <f>D6*E6*F6</f>
        <v>0</v>
      </c>
      <c r="H6" s="11"/>
      <c r="I6" s="10">
        <f>G6*H6/100+G6</f>
        <v>0</v>
      </c>
    </row>
    <row r="7" spans="1:9" ht="15">
      <c r="A7" s="12" t="s">
        <v>4</v>
      </c>
      <c r="B7" s="12">
        <v>150105</v>
      </c>
      <c r="C7" s="7">
        <v>240</v>
      </c>
      <c r="D7" s="17">
        <v>52</v>
      </c>
      <c r="E7" s="7">
        <v>1</v>
      </c>
      <c r="F7" s="9">
        <v>0</v>
      </c>
      <c r="G7" s="10">
        <f aca="true" t="shared" si="0" ref="G7:G12">D7*E7*F7</f>
        <v>0</v>
      </c>
      <c r="H7" s="11"/>
      <c r="I7" s="10">
        <f aca="true" t="shared" si="1" ref="I7:I12">G7*H7/100+G7</f>
        <v>0</v>
      </c>
    </row>
    <row r="8" spans="1:9" ht="15">
      <c r="A8" s="12" t="s">
        <v>5</v>
      </c>
      <c r="B8" s="12">
        <v>200301</v>
      </c>
      <c r="C8" s="7">
        <v>240</v>
      </c>
      <c r="D8" s="17">
        <v>52</v>
      </c>
      <c r="E8" s="7">
        <v>1</v>
      </c>
      <c r="F8" s="9">
        <v>0</v>
      </c>
      <c r="G8" s="10">
        <f t="shared" si="0"/>
        <v>0</v>
      </c>
      <c r="H8" s="11"/>
      <c r="I8" s="10">
        <f t="shared" si="1"/>
        <v>0</v>
      </c>
    </row>
    <row r="9" spans="1:9" ht="15">
      <c r="A9" s="12" t="s">
        <v>6</v>
      </c>
      <c r="B9" s="12">
        <v>150102</v>
      </c>
      <c r="C9" s="7">
        <v>1100</v>
      </c>
      <c r="D9" s="17">
        <v>52</v>
      </c>
      <c r="E9" s="7">
        <v>3</v>
      </c>
      <c r="F9" s="9">
        <v>0</v>
      </c>
      <c r="G9" s="10">
        <f t="shared" si="0"/>
        <v>0</v>
      </c>
      <c r="H9" s="11"/>
      <c r="I9" s="10">
        <f t="shared" si="1"/>
        <v>0</v>
      </c>
    </row>
    <row r="10" spans="1:9" ht="15">
      <c r="A10" s="12" t="s">
        <v>7</v>
      </c>
      <c r="B10" s="12">
        <v>200108</v>
      </c>
      <c r="C10" s="7">
        <v>120</v>
      </c>
      <c r="D10" s="17">
        <v>104</v>
      </c>
      <c r="E10" s="7">
        <v>1</v>
      </c>
      <c r="F10" s="9">
        <v>0</v>
      </c>
      <c r="G10" s="10">
        <f t="shared" si="0"/>
        <v>0</v>
      </c>
      <c r="H10" s="11"/>
      <c r="I10" s="10">
        <f t="shared" si="1"/>
        <v>0</v>
      </c>
    </row>
    <row r="11" spans="1:9" ht="15">
      <c r="A11" s="12" t="s">
        <v>5</v>
      </c>
      <c r="B11" s="12">
        <v>200301</v>
      </c>
      <c r="C11" s="7">
        <v>1100</v>
      </c>
      <c r="D11" s="18">
        <v>104</v>
      </c>
      <c r="E11" s="7">
        <v>6</v>
      </c>
      <c r="F11" s="9">
        <v>0</v>
      </c>
      <c r="G11" s="10">
        <f t="shared" si="0"/>
        <v>0</v>
      </c>
      <c r="H11" s="11"/>
      <c r="I11" s="10">
        <f>G11*H11/100+G11</f>
        <v>0</v>
      </c>
    </row>
    <row r="12" spans="1:9" ht="15">
      <c r="A12" s="12" t="s">
        <v>6</v>
      </c>
      <c r="B12" s="12">
        <v>150102</v>
      </c>
      <c r="C12" s="7">
        <v>240</v>
      </c>
      <c r="D12" s="17">
        <v>52</v>
      </c>
      <c r="E12" s="7">
        <v>1</v>
      </c>
      <c r="F12" s="9">
        <v>0</v>
      </c>
      <c r="G12" s="10">
        <f t="shared" si="0"/>
        <v>0</v>
      </c>
      <c r="H12" s="11"/>
      <c r="I12" s="10">
        <f t="shared" si="1"/>
        <v>0</v>
      </c>
    </row>
    <row r="13" spans="1:9" ht="15.75" customHeight="1">
      <c r="A13" s="25" t="s">
        <v>11</v>
      </c>
      <c r="B13" s="25"/>
      <c r="C13" s="25"/>
      <c r="D13" s="25"/>
      <c r="E13" s="25"/>
      <c r="F13" s="25"/>
      <c r="G13" s="25"/>
      <c r="H13" s="25"/>
      <c r="I13" s="25"/>
    </row>
    <row r="14" spans="1:9" ht="15">
      <c r="A14" s="12" t="s">
        <v>3</v>
      </c>
      <c r="B14" s="12">
        <v>150107</v>
      </c>
      <c r="C14" s="7">
        <v>120</v>
      </c>
      <c r="D14" s="19">
        <v>13</v>
      </c>
      <c r="E14" s="8">
        <v>1</v>
      </c>
      <c r="F14" s="9">
        <v>0</v>
      </c>
      <c r="G14" s="10">
        <f>D14*E14*F14</f>
        <v>0</v>
      </c>
      <c r="H14" s="11"/>
      <c r="I14" s="10">
        <f>G14*H14/100+G14</f>
        <v>0</v>
      </c>
    </row>
    <row r="15" spans="1:9" ht="15">
      <c r="A15" s="16" t="s">
        <v>5</v>
      </c>
      <c r="B15" s="16">
        <v>200301</v>
      </c>
      <c r="C15" s="8">
        <v>110</v>
      </c>
      <c r="D15" s="17">
        <v>52</v>
      </c>
      <c r="E15" s="8">
        <v>3</v>
      </c>
      <c r="F15" s="9">
        <v>0</v>
      </c>
      <c r="G15" s="10">
        <f aca="true" t="shared" si="2" ref="G15:G17">D15*E15*F15</f>
        <v>0</v>
      </c>
      <c r="H15" s="11"/>
      <c r="I15" s="10">
        <f aca="true" t="shared" si="3" ref="I15:I17">G15*H15/100+G15</f>
        <v>0</v>
      </c>
    </row>
    <row r="16" spans="1:9" ht="15">
      <c r="A16" s="12" t="s">
        <v>6</v>
      </c>
      <c r="B16" s="12">
        <v>150102</v>
      </c>
      <c r="C16" s="7">
        <v>120</v>
      </c>
      <c r="D16" s="19">
        <v>13</v>
      </c>
      <c r="E16" s="8">
        <v>1</v>
      </c>
      <c r="F16" s="9">
        <v>0</v>
      </c>
      <c r="G16" s="10">
        <f t="shared" si="2"/>
        <v>0</v>
      </c>
      <c r="H16" s="11"/>
      <c r="I16" s="10">
        <f t="shared" si="3"/>
        <v>0</v>
      </c>
    </row>
    <row r="17" spans="1:9" ht="15">
      <c r="A17" s="16" t="s">
        <v>12</v>
      </c>
      <c r="B17" s="16">
        <v>150101</v>
      </c>
      <c r="C17" s="7">
        <v>120</v>
      </c>
      <c r="D17" s="19">
        <v>13</v>
      </c>
      <c r="E17" s="8">
        <v>1</v>
      </c>
      <c r="F17" s="9">
        <v>0</v>
      </c>
      <c r="G17" s="10">
        <f t="shared" si="2"/>
        <v>0</v>
      </c>
      <c r="H17" s="11"/>
      <c r="I17" s="10">
        <f t="shared" si="3"/>
        <v>0</v>
      </c>
    </row>
    <row r="18" spans="1:9" ht="15.75">
      <c r="A18" s="39" t="s">
        <v>13</v>
      </c>
      <c r="B18" s="39"/>
      <c r="C18" s="39"/>
      <c r="D18" s="39"/>
      <c r="E18" s="39"/>
      <c r="F18" s="39"/>
      <c r="G18" s="39"/>
      <c r="H18" s="39"/>
      <c r="I18" s="39"/>
    </row>
    <row r="19" spans="1:9" ht="15">
      <c r="A19" s="12" t="s">
        <v>3</v>
      </c>
      <c r="B19" s="12">
        <v>150107</v>
      </c>
      <c r="C19" s="12">
        <v>120</v>
      </c>
      <c r="D19" s="20">
        <v>13</v>
      </c>
      <c r="E19" s="12">
        <v>1</v>
      </c>
      <c r="F19" s="9">
        <v>0</v>
      </c>
      <c r="G19" s="10">
        <f>D19*E19*F19</f>
        <v>0</v>
      </c>
      <c r="H19" s="13"/>
      <c r="I19" s="10">
        <f>G19*H19/100+G19</f>
        <v>0</v>
      </c>
    </row>
    <row r="20" spans="1:9" ht="15">
      <c r="A20" s="12" t="s">
        <v>4</v>
      </c>
      <c r="B20" s="12">
        <v>150105</v>
      </c>
      <c r="C20" s="12">
        <v>120</v>
      </c>
      <c r="D20" s="20">
        <v>13</v>
      </c>
      <c r="E20" s="12">
        <v>1</v>
      </c>
      <c r="F20" s="9">
        <v>0</v>
      </c>
      <c r="G20" s="10">
        <f aca="true" t="shared" si="4" ref="G20:G23">D20*E20*F20</f>
        <v>0</v>
      </c>
      <c r="H20" s="13"/>
      <c r="I20" s="10">
        <f aca="true" t="shared" si="5" ref="I20:I23">G20*H20/100+G20</f>
        <v>0</v>
      </c>
    </row>
    <row r="21" spans="1:9" ht="15">
      <c r="A21" s="12" t="s">
        <v>5</v>
      </c>
      <c r="B21" s="12">
        <v>200301</v>
      </c>
      <c r="C21" s="12">
        <v>240</v>
      </c>
      <c r="D21" s="21">
        <v>104</v>
      </c>
      <c r="E21" s="12">
        <v>1</v>
      </c>
      <c r="F21" s="9">
        <v>0</v>
      </c>
      <c r="G21" s="10">
        <f t="shared" si="4"/>
        <v>0</v>
      </c>
      <c r="H21" s="13"/>
      <c r="I21" s="10">
        <f t="shared" si="5"/>
        <v>0</v>
      </c>
    </row>
    <row r="22" spans="1:9" ht="15">
      <c r="A22" s="12" t="s">
        <v>6</v>
      </c>
      <c r="B22" s="12">
        <v>150102</v>
      </c>
      <c r="C22" s="12">
        <v>120</v>
      </c>
      <c r="D22" s="20">
        <v>13</v>
      </c>
      <c r="E22" s="12">
        <v>1</v>
      </c>
      <c r="F22" s="9">
        <v>0</v>
      </c>
      <c r="G22" s="10">
        <f t="shared" si="4"/>
        <v>0</v>
      </c>
      <c r="H22" s="13"/>
      <c r="I22" s="10">
        <f t="shared" si="5"/>
        <v>0</v>
      </c>
    </row>
    <row r="23" spans="1:9" ht="15">
      <c r="A23" s="16" t="s">
        <v>12</v>
      </c>
      <c r="B23" s="16">
        <v>150101</v>
      </c>
      <c r="C23" s="12">
        <v>120</v>
      </c>
      <c r="D23" s="20">
        <v>13</v>
      </c>
      <c r="E23" s="12">
        <v>1</v>
      </c>
      <c r="F23" s="9">
        <v>0</v>
      </c>
      <c r="G23" s="10">
        <f t="shared" si="4"/>
        <v>0</v>
      </c>
      <c r="H23" s="13"/>
      <c r="I23" s="10">
        <f t="shared" si="5"/>
        <v>0</v>
      </c>
    </row>
    <row r="24" spans="1:9" ht="15.75">
      <c r="A24" s="39" t="s">
        <v>14</v>
      </c>
      <c r="B24" s="39"/>
      <c r="C24" s="39"/>
      <c r="D24" s="39"/>
      <c r="E24" s="39"/>
      <c r="F24" s="39"/>
      <c r="G24" s="39"/>
      <c r="H24" s="39"/>
      <c r="I24" s="39"/>
    </row>
    <row r="25" spans="1:9" ht="15">
      <c r="A25" s="12" t="s">
        <v>3</v>
      </c>
      <c r="B25" s="12">
        <v>150107</v>
      </c>
      <c r="C25" s="12">
        <v>120</v>
      </c>
      <c r="D25" s="20">
        <v>13</v>
      </c>
      <c r="E25" s="12">
        <v>1</v>
      </c>
      <c r="F25" s="9">
        <v>0</v>
      </c>
      <c r="G25" s="10">
        <f>D25*E25*F25</f>
        <v>0</v>
      </c>
      <c r="H25" s="14"/>
      <c r="I25" s="10">
        <f>G25*H25/100+G25</f>
        <v>0</v>
      </c>
    </row>
    <row r="26" spans="1:9" ht="15">
      <c r="A26" s="12" t="s">
        <v>4</v>
      </c>
      <c r="B26" s="12">
        <v>150105</v>
      </c>
      <c r="C26" s="12">
        <v>120</v>
      </c>
      <c r="D26" s="20">
        <v>13</v>
      </c>
      <c r="E26" s="12">
        <v>1</v>
      </c>
      <c r="F26" s="9">
        <v>0</v>
      </c>
      <c r="G26" s="10">
        <f aca="true" t="shared" si="6" ref="G26:G29">D26*E26*F26</f>
        <v>0</v>
      </c>
      <c r="H26" s="14"/>
      <c r="I26" s="10">
        <f aca="true" t="shared" si="7" ref="I26:I29">G26*H26/100+G26</f>
        <v>0</v>
      </c>
    </row>
    <row r="27" spans="1:9" ht="15">
      <c r="A27" s="12" t="s">
        <v>5</v>
      </c>
      <c r="B27" s="12">
        <v>200301</v>
      </c>
      <c r="C27" s="12">
        <v>110</v>
      </c>
      <c r="D27" s="21">
        <v>104</v>
      </c>
      <c r="E27" s="12">
        <v>2</v>
      </c>
      <c r="F27" s="9">
        <v>0</v>
      </c>
      <c r="G27" s="10">
        <f t="shared" si="6"/>
        <v>0</v>
      </c>
      <c r="H27" s="14"/>
      <c r="I27" s="10">
        <f t="shared" si="7"/>
        <v>0</v>
      </c>
    </row>
    <row r="28" spans="1:9" ht="15">
      <c r="A28" s="12" t="s">
        <v>6</v>
      </c>
      <c r="B28" s="12">
        <v>150102</v>
      </c>
      <c r="C28" s="12">
        <v>120</v>
      </c>
      <c r="D28" s="20">
        <v>13</v>
      </c>
      <c r="E28" s="12">
        <v>1</v>
      </c>
      <c r="F28" s="9">
        <v>0</v>
      </c>
      <c r="G28" s="10">
        <f t="shared" si="6"/>
        <v>0</v>
      </c>
      <c r="H28" s="14"/>
      <c r="I28" s="10">
        <f t="shared" si="7"/>
        <v>0</v>
      </c>
    </row>
    <row r="29" spans="1:9" ht="15">
      <c r="A29" s="16" t="s">
        <v>12</v>
      </c>
      <c r="B29" s="16">
        <v>150101</v>
      </c>
      <c r="C29" s="12">
        <v>120</v>
      </c>
      <c r="D29" s="20">
        <v>13</v>
      </c>
      <c r="E29" s="12">
        <v>1</v>
      </c>
      <c r="F29" s="9">
        <v>0</v>
      </c>
      <c r="G29" s="10">
        <f t="shared" si="6"/>
        <v>0</v>
      </c>
      <c r="H29" s="14"/>
      <c r="I29" s="10">
        <f t="shared" si="7"/>
        <v>0</v>
      </c>
    </row>
    <row r="30" spans="1:9" ht="15.75">
      <c r="A30" s="39" t="s">
        <v>15</v>
      </c>
      <c r="B30" s="39"/>
      <c r="C30" s="39"/>
      <c r="D30" s="39"/>
      <c r="E30" s="39"/>
      <c r="F30" s="39"/>
      <c r="G30" s="39"/>
      <c r="H30" s="39"/>
      <c r="I30" s="39"/>
    </row>
    <row r="31" spans="1:9" ht="15">
      <c r="A31" s="12" t="s">
        <v>3</v>
      </c>
      <c r="B31" s="12">
        <v>150107</v>
      </c>
      <c r="C31" s="12">
        <v>120</v>
      </c>
      <c r="D31" s="20">
        <v>13</v>
      </c>
      <c r="E31" s="15">
        <v>1</v>
      </c>
      <c r="F31" s="9">
        <v>0</v>
      </c>
      <c r="G31" s="10">
        <f>D31*E31*F31</f>
        <v>0</v>
      </c>
      <c r="H31" s="14"/>
      <c r="I31" s="10">
        <f>G31*H31/100+G31</f>
        <v>0</v>
      </c>
    </row>
    <row r="32" spans="1:9" ht="15">
      <c r="A32" s="16" t="s">
        <v>5</v>
      </c>
      <c r="B32" s="16">
        <v>200301</v>
      </c>
      <c r="C32" s="16">
        <v>240</v>
      </c>
      <c r="D32" s="23">
        <v>26</v>
      </c>
      <c r="E32" s="15">
        <v>1</v>
      </c>
      <c r="F32" s="9">
        <v>0</v>
      </c>
      <c r="G32" s="10">
        <f aca="true" t="shared" si="8" ref="G32:G33">D32*E32*F32</f>
        <v>0</v>
      </c>
      <c r="H32" s="14"/>
      <c r="I32" s="10">
        <f aca="true" t="shared" si="9" ref="I32:I33">G32*H32/100+G32</f>
        <v>0</v>
      </c>
    </row>
    <row r="33" spans="1:9" ht="15">
      <c r="A33" s="12" t="s">
        <v>6</v>
      </c>
      <c r="B33" s="12">
        <v>150102</v>
      </c>
      <c r="C33" s="12">
        <v>120</v>
      </c>
      <c r="D33" s="20">
        <v>13</v>
      </c>
      <c r="E33" s="15">
        <v>1</v>
      </c>
      <c r="F33" s="9">
        <v>0</v>
      </c>
      <c r="G33" s="10">
        <f t="shared" si="8"/>
        <v>0</v>
      </c>
      <c r="H33" s="14"/>
      <c r="I33" s="10">
        <f t="shared" si="9"/>
        <v>0</v>
      </c>
    </row>
    <row r="34" spans="1:9" ht="15.75">
      <c r="A34" s="40" t="s">
        <v>16</v>
      </c>
      <c r="B34" s="40"/>
      <c r="C34" s="40"/>
      <c r="D34" s="40"/>
      <c r="E34" s="40"/>
      <c r="F34" s="40"/>
      <c r="G34" s="40"/>
      <c r="H34" s="40"/>
      <c r="I34" s="40"/>
    </row>
    <row r="35" spans="1:9" ht="15">
      <c r="A35" s="12" t="s">
        <v>3</v>
      </c>
      <c r="B35" s="12">
        <v>150107</v>
      </c>
      <c r="C35" s="12">
        <v>120</v>
      </c>
      <c r="D35" s="20">
        <v>13</v>
      </c>
      <c r="E35" s="12">
        <v>1</v>
      </c>
      <c r="F35" s="9">
        <v>0</v>
      </c>
      <c r="G35" s="10">
        <f>D35*E35*F35</f>
        <v>0</v>
      </c>
      <c r="H35" s="14"/>
      <c r="I35" s="10">
        <f>G35*H35/100+G35</f>
        <v>0</v>
      </c>
    </row>
    <row r="36" spans="1:9" ht="15">
      <c r="A36" s="16" t="s">
        <v>5</v>
      </c>
      <c r="B36" s="16">
        <v>200301</v>
      </c>
      <c r="C36" s="16">
        <v>240</v>
      </c>
      <c r="D36" s="21">
        <v>104</v>
      </c>
      <c r="E36" s="16">
        <v>4</v>
      </c>
      <c r="F36" s="9">
        <v>0</v>
      </c>
      <c r="G36" s="10">
        <f aca="true" t="shared" si="10" ref="G36:G38">D36*E36*F36</f>
        <v>0</v>
      </c>
      <c r="H36" s="14"/>
      <c r="I36" s="10">
        <f aca="true" t="shared" si="11" ref="I36:I38">G36*H36/100+G36</f>
        <v>0</v>
      </c>
    </row>
    <row r="37" spans="1:9" ht="15">
      <c r="A37" s="12" t="s">
        <v>6</v>
      </c>
      <c r="B37" s="12">
        <v>150102</v>
      </c>
      <c r="C37" s="12">
        <v>120</v>
      </c>
      <c r="D37" s="20">
        <v>13</v>
      </c>
      <c r="E37" s="12">
        <v>1</v>
      </c>
      <c r="F37" s="9">
        <v>0</v>
      </c>
      <c r="G37" s="10">
        <f t="shared" si="10"/>
        <v>0</v>
      </c>
      <c r="H37" s="14"/>
      <c r="I37" s="10">
        <f t="shared" si="11"/>
        <v>0</v>
      </c>
    </row>
    <row r="38" spans="1:9" ht="15">
      <c r="A38" s="16" t="s">
        <v>12</v>
      </c>
      <c r="B38" s="16">
        <v>150101</v>
      </c>
      <c r="C38" s="12">
        <v>120</v>
      </c>
      <c r="D38" s="20">
        <v>13</v>
      </c>
      <c r="E38" s="12">
        <v>1</v>
      </c>
      <c r="F38" s="9">
        <v>0</v>
      </c>
      <c r="G38" s="10">
        <f t="shared" si="10"/>
        <v>0</v>
      </c>
      <c r="H38" s="14"/>
      <c r="I38" s="10">
        <f t="shared" si="11"/>
        <v>0</v>
      </c>
    </row>
    <row r="39" spans="1:9" ht="15.75">
      <c r="A39" s="40" t="s">
        <v>17</v>
      </c>
      <c r="B39" s="40"/>
      <c r="C39" s="40"/>
      <c r="D39" s="40"/>
      <c r="E39" s="40"/>
      <c r="F39" s="40"/>
      <c r="G39" s="40"/>
      <c r="H39" s="40"/>
      <c r="I39" s="40"/>
    </row>
    <row r="40" spans="1:9" ht="15">
      <c r="A40" s="12" t="s">
        <v>3</v>
      </c>
      <c r="B40" s="12">
        <v>150107</v>
      </c>
      <c r="C40" s="12">
        <v>120</v>
      </c>
      <c r="D40" s="20">
        <v>13</v>
      </c>
      <c r="E40" s="12">
        <v>1</v>
      </c>
      <c r="F40" s="9">
        <v>0</v>
      </c>
      <c r="G40" s="10">
        <f>D40*E40*F40</f>
        <v>0</v>
      </c>
      <c r="H40" s="14"/>
      <c r="I40" s="10">
        <f>G40*H40/100+G40</f>
        <v>0</v>
      </c>
    </row>
    <row r="41" spans="1:9" ht="15">
      <c r="A41" s="16" t="s">
        <v>5</v>
      </c>
      <c r="B41" s="16">
        <v>200301</v>
      </c>
      <c r="C41" s="16">
        <v>240</v>
      </c>
      <c r="D41" s="22">
        <v>52</v>
      </c>
      <c r="E41" s="16">
        <v>3</v>
      </c>
      <c r="F41" s="9">
        <v>0</v>
      </c>
      <c r="G41" s="10">
        <f aca="true" t="shared" si="12" ref="G41:G42">D41*E41*F41</f>
        <v>0</v>
      </c>
      <c r="H41" s="14"/>
      <c r="I41" s="10">
        <f aca="true" t="shared" si="13" ref="I41:I42">G41*H41/100+G41</f>
        <v>0</v>
      </c>
    </row>
    <row r="42" spans="1:9" ht="15">
      <c r="A42" s="12" t="s">
        <v>6</v>
      </c>
      <c r="B42" s="12">
        <v>150102</v>
      </c>
      <c r="C42" s="12">
        <v>120</v>
      </c>
      <c r="D42" s="23">
        <v>26</v>
      </c>
      <c r="E42" s="12">
        <v>1</v>
      </c>
      <c r="F42" s="9">
        <v>0</v>
      </c>
      <c r="G42" s="10">
        <f t="shared" si="12"/>
        <v>0</v>
      </c>
      <c r="H42" s="14"/>
      <c r="I42" s="10">
        <f t="shared" si="13"/>
        <v>0</v>
      </c>
    </row>
    <row r="43" spans="1:9" ht="24" customHeight="1">
      <c r="A43" s="38" t="s">
        <v>18</v>
      </c>
      <c r="B43" s="38"/>
      <c r="C43" s="38"/>
      <c r="D43" s="38"/>
      <c r="E43" s="38"/>
      <c r="F43" s="38"/>
      <c r="G43" s="24">
        <f>SUM(G40:G42,G35:G38,G31:G33,G25:G29,G19:G23,G14:G17,G6:G12)</f>
        <v>0</v>
      </c>
      <c r="H43" s="24"/>
      <c r="I43" s="24">
        <f aca="true" t="shared" si="14" ref="I43">SUM(I40:I42,I35:I38,I31:I33,I25:I29,I19:I23,I14:I17,I6:I12)</f>
        <v>0</v>
      </c>
    </row>
    <row r="45" spans="1:9" ht="32.25" customHeight="1">
      <c r="A45" s="41" t="s">
        <v>27</v>
      </c>
      <c r="B45" s="42"/>
      <c r="C45" s="42"/>
      <c r="D45" s="42"/>
      <c r="E45" s="42"/>
      <c r="F45" s="42"/>
      <c r="G45" s="42"/>
      <c r="H45" s="42"/>
      <c r="I45" s="42"/>
    </row>
    <row r="47" spans="2:9" ht="40.5" customHeight="1">
      <c r="B47" s="22"/>
      <c r="D47" s="43" t="s">
        <v>30</v>
      </c>
      <c r="E47" s="43"/>
      <c r="F47" s="43"/>
      <c r="G47" s="48" t="s">
        <v>32</v>
      </c>
      <c r="H47" s="48"/>
      <c r="I47" s="48"/>
    </row>
    <row r="48" spans="4:9" ht="6" customHeight="1">
      <c r="D48" s="44"/>
      <c r="E48" s="44"/>
      <c r="F48" s="44"/>
      <c r="G48" s="48"/>
      <c r="H48" s="48"/>
      <c r="I48" s="48"/>
    </row>
    <row r="49" spans="2:9" ht="15.75">
      <c r="B49" s="21"/>
      <c r="D49" s="43" t="s">
        <v>21</v>
      </c>
      <c r="E49" s="43"/>
      <c r="F49" s="43"/>
      <c r="G49" s="48"/>
      <c r="H49" s="48"/>
      <c r="I49" s="48"/>
    </row>
    <row r="50" spans="4:9" ht="6" customHeight="1">
      <c r="D50" s="44"/>
      <c r="E50" s="44"/>
      <c r="F50" s="44"/>
      <c r="G50" s="48"/>
      <c r="H50" s="48"/>
      <c r="I50" s="48"/>
    </row>
    <row r="51" spans="2:9" ht="15.75">
      <c r="B51" s="20"/>
      <c r="D51" s="43" t="s">
        <v>20</v>
      </c>
      <c r="E51" s="43"/>
      <c r="F51" s="43"/>
      <c r="G51" s="48"/>
      <c r="H51" s="48"/>
      <c r="I51" s="48"/>
    </row>
    <row r="52" spans="4:9" ht="6" customHeight="1">
      <c r="D52" s="44"/>
      <c r="E52" s="44"/>
      <c r="F52" s="44"/>
      <c r="G52" s="48"/>
      <c r="H52" s="48"/>
      <c r="I52" s="48"/>
    </row>
    <row r="53" spans="2:9" ht="15.75">
      <c r="B53" s="23"/>
      <c r="D53" s="43" t="s">
        <v>19</v>
      </c>
      <c r="E53" s="43"/>
      <c r="F53" s="43"/>
      <c r="G53" s="48"/>
      <c r="H53" s="48"/>
      <c r="I53" s="48"/>
    </row>
    <row r="54" spans="4:6" ht="15">
      <c r="D54" s="44"/>
      <c r="E54" s="44"/>
      <c r="F54" s="44"/>
    </row>
    <row r="55" spans="1:3" ht="15">
      <c r="A55" s="45" t="s">
        <v>22</v>
      </c>
      <c r="B55" s="46"/>
      <c r="C55" s="46"/>
    </row>
    <row r="56" spans="1:3" ht="15">
      <c r="A56" s="46"/>
      <c r="B56" s="46"/>
      <c r="C56" s="46"/>
    </row>
    <row r="57" spans="1:3" ht="15">
      <c r="A57" s="46"/>
      <c r="B57" s="46"/>
      <c r="C57" s="46"/>
    </row>
    <row r="58" spans="1:3" ht="15">
      <c r="A58" s="46"/>
      <c r="B58" s="46"/>
      <c r="C58" s="46"/>
    </row>
    <row r="59" spans="1:3" ht="15">
      <c r="A59" s="46"/>
      <c r="B59" s="46"/>
      <c r="C59" s="46"/>
    </row>
    <row r="60" spans="1:3" ht="15">
      <c r="A60" s="46"/>
      <c r="B60" s="46"/>
      <c r="C60" s="46"/>
    </row>
    <row r="61" spans="1:3" ht="15">
      <c r="A61" s="46"/>
      <c r="B61" s="46"/>
      <c r="C61" s="46"/>
    </row>
    <row r="62" spans="1:9" ht="45" customHeight="1">
      <c r="A62" s="47" t="s">
        <v>26</v>
      </c>
      <c r="B62" s="47"/>
      <c r="C62" s="47"/>
      <c r="D62" s="47"/>
      <c r="E62" s="47"/>
      <c r="F62" s="47"/>
      <c r="G62" s="47"/>
      <c r="H62" s="47"/>
      <c r="I62" s="47"/>
    </row>
  </sheetData>
  <sheetProtection algorithmName="SHA-512" hashValue="e01GlWWP4mA/TFID5UyDp+AYtjgk0ek1bEJUfWKKBV38DDcta14IkyLV4FM3puQQbIIlL+FGAiXwRTeohcSj1Q==" saltValue="+1wEPuW7J7oQq+bLTuDDhw==" spinCount="100000" sheet="1" objects="1" scenarios="1"/>
  <protectedRanges>
    <protectedRange sqref="F35:F38" name="Oblast11"/>
    <protectedRange sqref="H31:H33" name="Oblast10"/>
    <protectedRange sqref="F31:F33" name="Oblast9"/>
    <protectedRange sqref="H25:H29" name="Oblast8"/>
    <protectedRange sqref="F25:F29" name="Oblast7"/>
    <protectedRange sqref="H19:H23" name="Oblast6"/>
    <protectedRange sqref="F19:F23" name="Oblast5"/>
    <protectedRange sqref="H14:H17" name="Oblast4"/>
    <protectedRange sqref="F14:F17" name="Oblast3"/>
    <protectedRange sqref="H6:H12" name="Oblast2"/>
    <protectedRange sqref="F6:F12" name="Oblast1"/>
    <protectedRange sqref="H35:H38" name="Oblast12"/>
    <protectedRange sqref="F40:F42" name="Oblast13"/>
    <protectedRange sqref="H40:H42" name="Oblast14"/>
  </protectedRanges>
  <mergeCells count="25">
    <mergeCell ref="A55:C61"/>
    <mergeCell ref="A62:I62"/>
    <mergeCell ref="D51:F51"/>
    <mergeCell ref="D52:F52"/>
    <mergeCell ref="D53:F53"/>
    <mergeCell ref="D54:F54"/>
    <mergeCell ref="G47:I53"/>
    <mergeCell ref="A45:I45"/>
    <mergeCell ref="D47:F47"/>
    <mergeCell ref="D48:F48"/>
    <mergeCell ref="D49:F49"/>
    <mergeCell ref="D50:F50"/>
    <mergeCell ref="A43:F43"/>
    <mergeCell ref="A18:I18"/>
    <mergeCell ref="A24:I24"/>
    <mergeCell ref="A30:I30"/>
    <mergeCell ref="A34:I34"/>
    <mergeCell ref="A39:I39"/>
    <mergeCell ref="A13:I13"/>
    <mergeCell ref="A4:B4"/>
    <mergeCell ref="A3:I3"/>
    <mergeCell ref="A1:I1"/>
    <mergeCell ref="E2:I2"/>
    <mergeCell ref="A2:D2"/>
    <mergeCell ref="A5:I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Štipáková Veronika</cp:lastModifiedBy>
  <cp:lastPrinted>2017-11-03T18:56:41Z</cp:lastPrinted>
  <dcterms:created xsi:type="dcterms:W3CDTF">2017-11-03T18:56:02Z</dcterms:created>
  <dcterms:modified xsi:type="dcterms:W3CDTF">2022-12-12T12:33:29Z</dcterms:modified>
  <cp:category/>
  <cp:version/>
  <cp:contentType/>
  <cp:contentStatus/>
</cp:coreProperties>
</file>