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16_Zakázky NADLIMIT\22677_2022-UVCR Regionální vlajkové akce II - JT\2022-05-19 k vyhlášení\"/>
    </mc:Choice>
  </mc:AlternateContent>
  <bookViews>
    <workbookView xWindow="0" yWindow="0" windowWidth="15945" windowHeight="8460"/>
  </bookViews>
  <sheets>
    <sheet name="Cenový list" sheetId="2" r:id="rId1"/>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52" i="2" l="1"/>
  <c r="G53" i="2"/>
  <c r="G54" i="2"/>
  <c r="G55" i="2"/>
  <c r="G56" i="2"/>
  <c r="G51" i="2"/>
  <c r="G57" i="2" l="1"/>
  <c r="F68" i="2" l="1"/>
  <c r="F70" i="2" s="1"/>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8" i="2"/>
  <c r="G59" i="2"/>
  <c r="G7" i="2"/>
  <c r="G61" i="2" l="1"/>
  <c r="C74" i="2" s="1"/>
</calcChain>
</file>

<file path=xl/sharedStrings.xml><?xml version="1.0" encoding="utf-8"?>
<sst xmlns="http://schemas.openxmlformats.org/spreadsheetml/2006/main" count="152" uniqueCount="103">
  <si>
    <t>Předmět dílčího plnění</t>
  </si>
  <si>
    <t>Specifikace dílčího plnění</t>
  </si>
  <si>
    <t>Jednotka</t>
  </si>
  <si>
    <t>Specifikace formátu</t>
  </si>
  <si>
    <t xml:space="preserve">Cena v Kč bez DPH za jednotku </t>
  </si>
  <si>
    <t xml:space="preserve">Atrakce  </t>
  </si>
  <si>
    <t xml:space="preserve">V této části účastník uvede ceny za nákup věcí vyspecifikováných níže. Tyto předměty zůstanou po skončení akcí majetkem Zadavatele. </t>
  </si>
  <si>
    <t>Stan 3x3 m, nůžkový</t>
  </si>
  <si>
    <t>Pivní sady</t>
  </si>
  <si>
    <t xml:space="preserve">Tisky </t>
  </si>
  <si>
    <t xml:space="preserve">Fotonaut s okamžitým tiskem </t>
  </si>
  <si>
    <t xml:space="preserve">Ozvučení </t>
  </si>
  <si>
    <t>Druh plnění</t>
  </si>
  <si>
    <t xml:space="preserve">Doprava </t>
  </si>
  <si>
    <t xml:space="preserve">Poukázky na občerstvení pro zaměstnance </t>
  </si>
  <si>
    <t xml:space="preserve">Toalety </t>
  </si>
  <si>
    <t>Produkční zajištění</t>
  </si>
  <si>
    <t xml:space="preserve">Zajištění dohledu zdravotní a požární ochrany po celý čas akcí a dle její velikosti. </t>
  </si>
  <si>
    <t>Zdravotní a požární ochrana</t>
  </si>
  <si>
    <t xml:space="preserve">Mobilní vodní fontána </t>
  </si>
  <si>
    <r>
      <rPr>
        <b/>
        <sz val="11"/>
        <color theme="1"/>
        <rFont val="Arial"/>
        <family val="2"/>
        <charset val="238"/>
      </rPr>
      <t>Zajištění brandingu mobilního podia</t>
    </r>
    <r>
      <rPr>
        <sz val="11"/>
        <color theme="1"/>
        <rFont val="Arial"/>
        <family val="2"/>
        <charset val="238"/>
      </rPr>
      <t xml:space="preserve"> PVC plachtou tak aby minimálně byl zřetelný účel do vzdálenosti 50 metrů od podia.  </t>
    </r>
  </si>
  <si>
    <t xml:space="preserve">sada </t>
  </si>
  <si>
    <t>kus</t>
  </si>
  <si>
    <t xml:space="preserve">Zapůjčení fotonautu s okamžitým tiskem – a zajištění personální obsluhy, stanu nebo přístřešku, pozadí v grafickém stylu akce (klíčovací) a minimálně 10 tematických rekvizit. Tisk fotografií nebude omezen. </t>
  </si>
  <si>
    <r>
      <rPr>
        <b/>
        <sz val="11"/>
        <color theme="1"/>
        <rFont val="Arial"/>
        <family val="2"/>
        <charset val="238"/>
      </rPr>
      <t>Cedule A3, zalaminované</t>
    </r>
    <r>
      <rPr>
        <sz val="11"/>
        <color theme="1"/>
        <rFont val="Arial"/>
        <family val="2"/>
        <charset val="238"/>
      </rPr>
      <t xml:space="preserve">, 
formát - 297-420 mm, spad - 3mm, materiál - ofsetový papír, 80g/m2, zalaminování, barevnost - plnobarevně CMYK 4/1,
</t>
    </r>
    <r>
      <rPr>
        <b/>
        <sz val="11"/>
        <color theme="1"/>
        <rFont val="Arial"/>
        <family val="2"/>
        <charset val="238"/>
      </rPr>
      <t xml:space="preserve">při odběru 1-15 kusů </t>
    </r>
  </si>
  <si>
    <r>
      <rPr>
        <b/>
        <sz val="11"/>
        <color theme="1"/>
        <rFont val="Arial"/>
        <family val="2"/>
        <charset val="238"/>
      </rPr>
      <t>Cedule A3, zalaminované</t>
    </r>
    <r>
      <rPr>
        <sz val="11"/>
        <color theme="1"/>
        <rFont val="Arial"/>
        <family val="2"/>
        <charset val="238"/>
      </rPr>
      <t xml:space="preserve">, 
formát - 297-420 mm, spad - 3mm, materiál - ofsetový papír, 80g/m2, zalaminování, barevnost - plnobarevně CMYK 4/1,
</t>
    </r>
    <r>
      <rPr>
        <b/>
        <sz val="11"/>
        <color theme="1"/>
        <rFont val="Arial"/>
        <family val="2"/>
        <charset val="238"/>
      </rPr>
      <t xml:space="preserve">při odběru 16-40 kusů </t>
    </r>
  </si>
  <si>
    <r>
      <t>Zajištění přívodu el. energie</t>
    </r>
    <r>
      <rPr>
        <sz val="11"/>
        <color theme="1"/>
        <rFont val="Arial"/>
        <family val="2"/>
        <charset val="238"/>
      </rPr>
      <t xml:space="preserve">  - </t>
    </r>
    <r>
      <rPr>
        <b/>
        <sz val="11"/>
        <color theme="1"/>
        <rFont val="Arial"/>
        <family val="2"/>
        <charset val="238"/>
      </rPr>
      <t>kabeláž</t>
    </r>
  </si>
  <si>
    <t xml:space="preserve">kabeláž 32A - 100 m včetně rozvaděčů </t>
  </si>
  <si>
    <t>Elektrocentrála</t>
  </si>
  <si>
    <t>Elektrocentrála, 8 KW</t>
  </si>
  <si>
    <r>
      <rPr>
        <b/>
        <sz val="11"/>
        <color theme="1"/>
        <rFont val="Arial"/>
        <family val="2"/>
        <charset val="238"/>
      </rPr>
      <t>Plachta ke stanu, formát - 300x40cm</t>
    </r>
    <r>
      <rPr>
        <sz val="11"/>
        <color theme="1"/>
        <rFont val="Arial"/>
        <family val="2"/>
        <charset val="238"/>
      </rPr>
      <t>, spad - pouze ořez na formát, materiál - pvc plachta, připevnění na suchý zip, barevnost - digitální UV tisk, 4/0, Na zadní straně plachty bude suchý zip pro upevnění na stan. Jedná se o plachta na upevnění na přední část stanu.</t>
    </r>
  </si>
  <si>
    <r>
      <t xml:space="preserve">Doprovodné vystoupení </t>
    </r>
    <r>
      <rPr>
        <b/>
        <sz val="11"/>
        <color theme="1"/>
        <rFont val="Arial"/>
        <family val="2"/>
        <charset val="238"/>
      </rPr>
      <t xml:space="preserve">do 1000 Kč </t>
    </r>
  </si>
  <si>
    <r>
      <t xml:space="preserve">Doprovodné vystoupení </t>
    </r>
    <r>
      <rPr>
        <b/>
        <sz val="11"/>
        <color theme="1"/>
        <rFont val="Arial"/>
        <family val="2"/>
        <charset val="238"/>
      </rPr>
      <t xml:space="preserve">do 10 000 Kč </t>
    </r>
  </si>
  <si>
    <r>
      <t xml:space="preserve">Doprovodné vystoupení </t>
    </r>
    <r>
      <rPr>
        <b/>
        <sz val="11"/>
        <color theme="1"/>
        <rFont val="Arial"/>
        <family val="2"/>
        <charset val="238"/>
      </rPr>
      <t xml:space="preserve">do 15 000 Kč </t>
    </r>
  </si>
  <si>
    <t>vystoupení</t>
  </si>
  <si>
    <t>Mobilní podium</t>
  </si>
  <si>
    <t>Bistrostolek bez potahu</t>
  </si>
  <si>
    <t xml:space="preserve">Bezpečnostní a hygienická opatření </t>
  </si>
  <si>
    <t>Mobilní umývárna tam, kde není v dosahu voda a odpad. Má vlastní zásobník vody, která po použití zůstává ve sběrném tanku. Desinfekční přípravky.</t>
  </si>
  <si>
    <t>Zajištění pronájmu bistro stolků bez potahu, min. výška stolu 1100 mm.</t>
  </si>
  <si>
    <r>
      <t xml:space="preserve">Sada stolu a dvou lavic pro </t>
    </r>
    <r>
      <rPr>
        <b/>
        <sz val="11"/>
        <color theme="1"/>
        <rFont val="Arial"/>
        <family val="2"/>
        <charset val="238"/>
      </rPr>
      <t xml:space="preserve">minimálně 8 osob. </t>
    </r>
  </si>
  <si>
    <t>Natočení a sestříhání krátkého promo videa</t>
  </si>
  <si>
    <t>Bílá barva, nůžkový, zpracování z oceli vyšší třídy,  Možnost připevnit PVC plachty na suchý zip. Připevnění (suché zipy) bude zajištěno na: Přední liště a třech obvodových zdech z venku i zevnitř plachet. Kotvení pískem.</t>
  </si>
  <si>
    <t xml:space="preserve">Zajištění natočení krátkého promo videa shrnujícího průběh akce. Max. 90 vetřinového spotu. FULL HD kvalita, titulky, ozvučení. </t>
  </si>
  <si>
    <r>
      <rPr>
        <b/>
        <sz val="11"/>
        <color theme="1"/>
        <rFont val="Arial"/>
        <family val="2"/>
        <charset val="238"/>
      </rPr>
      <t>Plachta ke stanu 3x3 m (jedna stěna)</t>
    </r>
    <r>
      <rPr>
        <sz val="11"/>
        <color theme="1"/>
        <rFont val="Arial"/>
        <family val="2"/>
        <charset val="238"/>
      </rPr>
      <t>, materiál - pvc plachta, připevnění na suchý zip, bílá barva. Na zadní straně plachty bude suchý zip pro upevnění na stan.</t>
    </r>
  </si>
  <si>
    <r>
      <rPr>
        <b/>
        <sz val="11"/>
        <color theme="1"/>
        <rFont val="Arial"/>
        <family val="2"/>
        <charset val="238"/>
      </rPr>
      <t>Plakáty A2</t>
    </r>
    <r>
      <rPr>
        <sz val="11"/>
        <color theme="1"/>
        <rFont val="Arial"/>
        <family val="2"/>
        <charset val="238"/>
      </rPr>
      <t xml:space="preserve">
formát - A2, spad - 3mm, materiál - 170g/m2, (křída,mat), barevnost - CMYK 4/0. 
</t>
    </r>
    <r>
      <rPr>
        <b/>
        <sz val="11"/>
        <color theme="1"/>
        <rFont val="Arial"/>
        <family val="2"/>
        <charset val="238"/>
      </rPr>
      <t xml:space="preserve">při odběru 31 a více kusů </t>
    </r>
  </si>
  <si>
    <r>
      <rPr>
        <b/>
        <sz val="11"/>
        <color theme="1"/>
        <rFont val="Arial"/>
        <family val="2"/>
        <charset val="238"/>
      </rPr>
      <t>Plakáty A2</t>
    </r>
    <r>
      <rPr>
        <sz val="11"/>
        <color theme="1"/>
        <rFont val="Arial"/>
        <family val="2"/>
        <charset val="238"/>
      </rPr>
      <t xml:space="preserve">
formát - A2, spad - 3mm, materiál - 170g/m2, (křída,mat), barevnost - CMYK 4/0. 
</t>
    </r>
    <r>
      <rPr>
        <b/>
        <sz val="11"/>
        <color theme="1"/>
        <rFont val="Arial"/>
        <family val="2"/>
        <charset val="238"/>
      </rPr>
      <t xml:space="preserve">při odběru 16-30 kusů </t>
    </r>
  </si>
  <si>
    <r>
      <rPr>
        <b/>
        <sz val="11"/>
        <color theme="1"/>
        <rFont val="Arial"/>
        <family val="2"/>
        <charset val="238"/>
      </rPr>
      <t>Plakáty A2</t>
    </r>
    <r>
      <rPr>
        <sz val="11"/>
        <color theme="1"/>
        <rFont val="Arial"/>
        <family val="2"/>
        <charset val="238"/>
      </rPr>
      <t xml:space="preserve">
formát - A2, spad - 3mm, materiál - 170g/m2, (křída,mat), barevnost - CMYK 4/0. 
</t>
    </r>
    <r>
      <rPr>
        <b/>
        <sz val="11"/>
        <color theme="1"/>
        <rFont val="Arial"/>
        <family val="2"/>
        <charset val="238"/>
      </rPr>
      <t xml:space="preserve">při odběru 1-15 kusů </t>
    </r>
  </si>
  <si>
    <t>Spot v regionálním rádiu</t>
  </si>
  <si>
    <t>Plakáty - výlep</t>
  </si>
  <si>
    <t>Zajištění pronájmu, přivezení a odvezení mobilních toalet včetně vždy jedné pro hendikepované.</t>
  </si>
  <si>
    <t xml:space="preserve">Veškerá související doprava produkčně-technického a programového zajištění na místo akce a zpět vč. PHM. </t>
  </si>
  <si>
    <t>paušál na 1 akci</t>
  </si>
  <si>
    <r>
      <t xml:space="preserve">Doprovodné vystoupení </t>
    </r>
    <r>
      <rPr>
        <b/>
        <sz val="11"/>
        <color theme="1"/>
        <rFont val="Arial"/>
        <family val="2"/>
        <charset val="238"/>
      </rPr>
      <t xml:space="preserve">do 5000 Kč </t>
    </r>
  </si>
  <si>
    <r>
      <t xml:space="preserve">Doprovodné vystoupení </t>
    </r>
    <r>
      <rPr>
        <b/>
        <sz val="11"/>
        <color theme="1"/>
        <rFont val="Arial"/>
        <family val="2"/>
        <charset val="238"/>
      </rPr>
      <t xml:space="preserve">do 20 000 Kč </t>
    </r>
  </si>
  <si>
    <r>
      <t xml:space="preserve">Doprovodné vystoupení </t>
    </r>
    <r>
      <rPr>
        <b/>
        <sz val="11"/>
        <color theme="1"/>
        <rFont val="Arial"/>
        <family val="2"/>
        <charset val="238"/>
      </rPr>
      <t xml:space="preserve">do 50 000 Kč </t>
    </r>
  </si>
  <si>
    <r>
      <t xml:space="preserve">Doprovodné vystoupení </t>
    </r>
    <r>
      <rPr>
        <b/>
        <sz val="11"/>
        <color theme="1"/>
        <rFont val="Arial"/>
        <family val="2"/>
        <charset val="238"/>
      </rPr>
      <t xml:space="preserve">do 75 000 Kč </t>
    </r>
  </si>
  <si>
    <r>
      <t xml:space="preserve">Doprovodné vystoupení </t>
    </r>
    <r>
      <rPr>
        <b/>
        <sz val="11"/>
        <color theme="1"/>
        <rFont val="Arial"/>
        <family val="2"/>
        <charset val="238"/>
      </rPr>
      <t xml:space="preserve">do 100 000 Kč </t>
    </r>
  </si>
  <si>
    <r>
      <rPr>
        <b/>
        <sz val="11"/>
        <color theme="1"/>
        <rFont val="Arial"/>
        <family val="2"/>
        <charset val="238"/>
      </rPr>
      <t>Zajištění pronájmu mobilního podia se zastřešením,</t>
    </r>
    <r>
      <rPr>
        <sz val="11"/>
        <color theme="1"/>
        <rFont val="Arial"/>
        <family val="2"/>
        <charset val="238"/>
      </rPr>
      <t xml:space="preserve"> možnost obrandování a úpravy vnitřních prostor  v rámci propagace akce. Rozměr podia: </t>
    </r>
    <r>
      <rPr>
        <b/>
        <sz val="11"/>
        <color theme="1"/>
        <rFont val="Arial"/>
        <family val="2"/>
        <charset val="238"/>
      </rPr>
      <t>8 x 4,5 m</t>
    </r>
  </si>
  <si>
    <r>
      <rPr>
        <b/>
        <sz val="11"/>
        <color theme="1"/>
        <rFont val="Arial"/>
        <family val="2"/>
        <charset val="238"/>
      </rPr>
      <t>Zajištění pronájmu mobilního podia se zastřešením,</t>
    </r>
    <r>
      <rPr>
        <sz val="11"/>
        <color theme="1"/>
        <rFont val="Arial"/>
        <family val="2"/>
        <charset val="238"/>
      </rPr>
      <t xml:space="preserve"> možnost obrandování a úpravy vnitřních prostor  v rámci propagace akce. Rozměr podia: </t>
    </r>
    <r>
      <rPr>
        <b/>
        <sz val="11"/>
        <color theme="1"/>
        <rFont val="Arial"/>
        <family val="2"/>
        <charset val="238"/>
      </rPr>
      <t>5 x 4 m</t>
    </r>
  </si>
  <si>
    <r>
      <rPr>
        <b/>
        <sz val="11"/>
        <color theme="1"/>
        <rFont val="Arial"/>
        <family val="2"/>
        <charset val="238"/>
      </rPr>
      <t>Zajištění pronájmu mobilního podia se zastřešením,</t>
    </r>
    <r>
      <rPr>
        <sz val="11"/>
        <color theme="1"/>
        <rFont val="Arial"/>
        <family val="2"/>
        <charset val="238"/>
      </rPr>
      <t xml:space="preserve"> možnost obrandování a úpravy vnitřních prostor  v rámci propagace akce. Rozměr podia:</t>
    </r>
    <r>
      <rPr>
        <b/>
        <sz val="11"/>
        <color theme="1"/>
        <rFont val="Arial"/>
        <family val="2"/>
        <charset val="238"/>
      </rPr>
      <t xml:space="preserve"> 3 x 3m</t>
    </r>
  </si>
  <si>
    <t xml:space="preserve">OSA poplatky </t>
  </si>
  <si>
    <t xml:space="preserve">Zajištění výroby a distribuce 25 až 30 vteřinového spotu v jednom z prvních šesti nejposlouchanějších regionálních rádiích v každém kraji, kde se bude akce konat, dle RADIOPROJEKTU 2021 - (např. dostupné z https://www.median.eu/cs/wp-content/uploads/docs/RP_2021_1_2Q_zprava.pdf).  Minimálně 2 týdny před konáním akcí. Minimálně 70 opakování rovnoměrně rozložených v rámci min. posledních dvou týdnů mezi 6:00 až 20:00. </t>
  </si>
  <si>
    <t xml:space="preserve">Příloha F zadávací dokumentace </t>
  </si>
  <si>
    <t>Zajištění zaplacení nutných poplatků při produkci podkresové hudby</t>
  </si>
  <si>
    <t>Celková cena v Kč bez DPH za předpokládaný počet jednotek</t>
  </si>
  <si>
    <t>Cena bez DPH za jedno video na jedné akci</t>
  </si>
  <si>
    <t>Celková cena bez DPH za předpokládaný počet na jednu akci</t>
  </si>
  <si>
    <t>Předpokládaný počet jednotek na akci s dobou trvání programu 8 hodin (akce)**</t>
  </si>
  <si>
    <t>Předpokládaný počet na akci s dobou trvání programu 8 hodin (akce)**</t>
  </si>
  <si>
    <r>
      <t xml:space="preserve">Doprovodné vystoupení </t>
    </r>
    <r>
      <rPr>
        <b/>
        <sz val="11"/>
        <color theme="1"/>
        <rFont val="Arial"/>
        <family val="2"/>
        <charset val="238"/>
      </rPr>
      <t xml:space="preserve">do 150 000 Kč </t>
    </r>
  </si>
  <si>
    <r>
      <t>Zajištění všech nutných bezpečnostních a hygienických opatření, dle nařízení příslušných úřadů k pořádání akcí v době covid-19 (např. desinfekční přípravky, rukavice, roušky).</t>
    </r>
    <r>
      <rPr>
        <b/>
        <sz val="11"/>
        <color theme="1"/>
        <rFont val="Arial"/>
        <family val="2"/>
        <charset val="238"/>
      </rPr>
      <t xml:space="preserve"> </t>
    </r>
    <r>
      <rPr>
        <sz val="11"/>
        <color theme="1"/>
        <rFont val="Arial"/>
        <family val="2"/>
        <charset val="238"/>
      </rPr>
      <t xml:space="preserve"> </t>
    </r>
    <r>
      <rPr>
        <b/>
        <sz val="11"/>
        <color theme="1"/>
        <rFont val="Arial"/>
        <family val="2"/>
        <charset val="238"/>
      </rPr>
      <t>Po celou dobu akce, při předpokládaném počtu účastníků nad 1000.</t>
    </r>
  </si>
  <si>
    <t xml:space="preserve">Dodavatel nacení všechny položky v rámci cenového listu, ze kterých následně zadavatel bude moci vytvářet rozpočty na reálnou akci. Zadavatel zvolil tento postup v souladu se zásadními zásadami zadávacího řízení dle § 6 ZZVZ, zejména zásady transparentnosti a rovného přístupu, kdy pro účely hodnocení nabídek a výběr dodavatele bude vybrán dodavatel s nejnižší celkovou nabídkovou cenou.
Zadavatel následně při realizaci každé jednotlivé akce v závazné dílčí Objednávce zpracované dle vzoru uvedeném v příloze I této zadávací dokumentace specifikuje konkrétní rozsah služeb (položek v kalkulaci nabídkové ceny), který bude odpovídat specifiku dané konkrétní akce. Zadavatel tedy např. v závazné dílčí Objednávce specifikuje položku mobilního podia. tisků,atrakce, zajištění doprovodného programu dle specifika a podoby dané regionální akce v krajském městě.
</t>
  </si>
  <si>
    <r>
      <rPr>
        <b/>
        <sz val="11"/>
        <color theme="1"/>
        <rFont val="Arial"/>
        <family val="2"/>
        <charset val="238"/>
      </rPr>
      <t xml:space="preserve">Ozvučení hlavního prostoru </t>
    </r>
    <r>
      <rPr>
        <sz val="11"/>
        <color theme="1"/>
        <rFont val="Arial"/>
        <family val="2"/>
        <charset val="238"/>
      </rPr>
      <t>a jeho nejbližšího okolí před pódiem  (2 x 500 W, mixpult, kabeláž) a 2 bezdrátové mikrofony (s dosahem min. 15 m v okolí stanu)</t>
    </r>
  </si>
  <si>
    <r>
      <rPr>
        <b/>
        <sz val="11"/>
        <color theme="1"/>
        <rFont val="Arial"/>
        <family val="2"/>
        <charset val="238"/>
      </rPr>
      <t>Leták A5</t>
    </r>
    <r>
      <rPr>
        <sz val="11"/>
        <color theme="1"/>
        <rFont val="Arial"/>
        <family val="2"/>
        <charset val="238"/>
      </rPr>
      <t xml:space="preserve">
formát  A5, spad - 3mm, 170 g/m2 (ofset), barevnost - CMYK 4/4, počet stran - 1, 
</t>
    </r>
    <r>
      <rPr>
        <b/>
        <sz val="11"/>
        <color theme="1"/>
        <rFont val="Arial"/>
        <family val="2"/>
        <charset val="238"/>
      </rPr>
      <t>při odběru 1-500 kusů</t>
    </r>
  </si>
  <si>
    <r>
      <rPr>
        <b/>
        <sz val="11"/>
        <color theme="1"/>
        <rFont val="Arial"/>
        <family val="2"/>
        <charset val="238"/>
      </rPr>
      <t>Leták A5</t>
    </r>
    <r>
      <rPr>
        <sz val="11"/>
        <color theme="1"/>
        <rFont val="Arial"/>
        <family val="2"/>
        <charset val="238"/>
      </rPr>
      <t xml:space="preserve">
formát  A5, spad - 3mm, 170 g/m2 (ofset), barevnost - CMYK 4/4, počet stran - 1, 
</t>
    </r>
    <r>
      <rPr>
        <b/>
        <sz val="11"/>
        <color theme="1"/>
        <rFont val="Arial"/>
        <family val="2"/>
        <charset val="238"/>
      </rPr>
      <t xml:space="preserve">při odběru 1001 a více kusů </t>
    </r>
  </si>
  <si>
    <r>
      <rPr>
        <b/>
        <sz val="11"/>
        <color theme="1"/>
        <rFont val="Arial"/>
        <family val="2"/>
        <charset val="238"/>
      </rPr>
      <t>Leták A5</t>
    </r>
    <r>
      <rPr>
        <sz val="11"/>
        <color theme="1"/>
        <rFont val="Arial"/>
        <family val="2"/>
        <charset val="238"/>
      </rPr>
      <t xml:space="preserve">
formát  A5, spad - 3mm, 170 g/m2 (ofset), barevnost - CMYK 4/4, počet stran - 1, 
</t>
    </r>
    <r>
      <rPr>
        <b/>
        <sz val="11"/>
        <color theme="1"/>
        <rFont val="Arial"/>
        <family val="2"/>
        <charset val="238"/>
      </rPr>
      <t>při odběru 501 - 1000 kusů</t>
    </r>
  </si>
  <si>
    <t xml:space="preserve">Výlep plákátů velikosti A2 na dvacetí výlepových plochách v místě konání akce nebo jeho blízkém okolí. Vždy min. 3 týdny před akcí.  </t>
  </si>
  <si>
    <r>
      <t xml:space="preserve">Zajištění všech nutných bezpečnostních a hygienických opatření, dle nařízení příslušných úřadů k pořádání akcí v době covid-19 (např. desinfekční přípravky, rukavice, roušky).  </t>
    </r>
    <r>
      <rPr>
        <b/>
        <sz val="11"/>
        <color theme="1"/>
        <rFont val="Arial"/>
        <family val="2"/>
        <charset val="238"/>
      </rPr>
      <t>Po celou dobu akce, při předpokládaném počtu účastníků do 1000.</t>
    </r>
  </si>
  <si>
    <t xml:space="preserve">** Počet jednotek je pouze předpokládaný pro účely nacenění nabídky, resp. vzájemnou porovnatelnost nabídek. Zadavatel uhradí dodavateli množství skutečně odebraného plnění. </t>
  </si>
  <si>
    <t xml:space="preserve">Celková nabídková cena bez DPH při využití uvedeného předpokládaného počtu jednotek na akci s dobou trvání programu 8 hodin za produkční část </t>
  </si>
  <si>
    <t>Celková nabídková cena bez DPH za nákup materiálů pro jednu akci s dobou trvání programu 8 hodin</t>
  </si>
  <si>
    <t>Lovec světla - atrakce k otestování rychlosti reakce na náhodně se rozsvěcující světelné body na atrakci; včetně obsluhy v rozsahu potřebném pro bezpečný provoz atrakce</t>
  </si>
  <si>
    <t>Aktivní centrum obsahující skákací hrad a skluzavku, příp. další prvky - rozměry plochy min. 6x6 m; včetně obsluhy v rozsahu potřebném pro bezpečný provoz atrakce a pojištění proti případným úrazům a škodám</t>
  </si>
  <si>
    <t>Skákací  hrad – rozměry minimálně 5,5x5,5 m; včetně obsluhy v rozsahu potřebném pro bezpečný provoz atrakce a pojištění proti případným úrazům a škodám</t>
  </si>
  <si>
    <t>Nafukovací skluzavka - rozměr plochy minimálně 10x5 m; včetně obsluhy v rozsahu potřebném pro bezpečný provoz atrakce a pojištění proti případným úrazům a škodám</t>
  </si>
  <si>
    <t>Technické zajištění akce</t>
  </si>
  <si>
    <t>A. Jednotkové ceny za pronájem věcí a služby - Personální a produkční a část</t>
  </si>
  <si>
    <t>B. Jednotková cena - Nákup materiálů na akci</t>
  </si>
  <si>
    <t xml:space="preserve">Zadavatel si vyhrazuje právo nevyužít všechny zde uvedené položky v rámci realizace akce. 
V případě personálních nákladů budou níže uvedené jednotkové ceny kromě nákladů na 1 hodinu práce konkrétního člena týmu na 1 akci zahrnovat i veškeré náklady spojené s režijními náklady dodavatele. Zadavatel nepřipouští, aby tyto náklady byly účtovány jako náklady třetích stran. Trvání programu jedné akce se předpokládá v rozsahu 8 hodin. Zadavatel si vyhrazuje možnost neodebrat v průběhu realizace veřejné zakázky nabízené plnění v plné výši. </t>
  </si>
  <si>
    <t>Na všechny akce zajistí dodavatel 12 poukázek na občerstvení pro zadavatele – kdy na každou poukázku bude možné vyčerpat 1x hlavní jídlo, 2x 0,5 l nealko nápoje.</t>
  </si>
  <si>
    <t xml:space="preserve">Příprava akce a kompletní koordinace služeb včetně produkčního zajištění, příprava a zajištění akce (koordinační vůči hlavnímu zástupci hlavních organizátorů všech akcí a produkční zajištění prezentace zadavatele), umístění všech tiskových výstupů, které dodá zadavatel, např. směrovek a informačních panelů včetně jejich rozmístění na stanoviště dle pokynů zadavatele, připevnění banneru na stany). Závěrečné písemné vyhodnocení akce ve spolupráci se zadavatelem i s případnými doporučením do budoucna; návrh zákresu každé jedné akce. Na každou akci dodavatel vypracuje rozložení všech aktivit na dané akci, vypracuje rozpis pracovníků za dodavatele, které osoby budou na které akci přítomny, tak aby mohlo dojít k propojení s konkrétním organizátorem ze strany zadavatele. Úklid stanů a dalších prostor vyhrazených k prezentaci v průběhu akce (úklid pivních stolů) / odvoz odpadu poskytovatelem, a to při dodržení třídění v uvedených kategoriích, v průběhu dne i po akci. Závěrečná zpráva za všechny akce dohromady. Zajištění všech nutných bezpečnostních prvků, dle platných opatření k pořádání akcí v době covid-19. Zajištění záboru veřejného prostranství pro konání akce včetně poplatků za zábor veřejného prostranství v rozsahu nezbytném pro konání akce.
</t>
  </si>
  <si>
    <t>Zajištění personálního pokrytí organizace akce dle specifikace v zadávací dokumentaci, tj.:</t>
  </si>
  <si>
    <t>Senior event manager - zajištění senior event managera pro realizaci akce. Klíčová osoba pro kontakt se zadavatelem. Zodpovídá za organizaci všech akcí, za dodržování harmonogramu a předávání plnění zadavateli.</t>
  </si>
  <si>
    <t>Junior event manager - zajištění junior event managera pro realizaci akce. Je senior managerovi nápomocen s organizací akce a v případě jeho nepřítomnosti jej plně zastupuje.</t>
  </si>
  <si>
    <t xml:space="preserve">Fotograf - zajištění fotografa a souvisejících služeb. Odpovědný za pořízení fotografií průběhu akce. Po skončení akce dodání 5 fotografií do 24 hod a zbylé fotografie do 3 dnů po nafocené akci. </t>
  </si>
  <si>
    <t>Technický personál - zajištění technického personálu - tým pro zajištění stavby, bourání a dopravy, technická obsluha, instalace a demontáž např. stanů a veškerého vybavení (poskytovatel přizpůsobí dle dohody s hlavním organizátorem)</t>
  </si>
  <si>
    <t>Technik zvuku - zajištění účasti technika zvuku na akci - přítomen po celou dobu konání akce, zodpovídá za správně nastavení ozvučení.</t>
  </si>
  <si>
    <t>Hosteska - zajištění hostesky pro obecnou výpomoc při organizaci akce.</t>
  </si>
  <si>
    <r>
      <rPr>
        <b/>
        <sz val="18"/>
        <rFont val="Arial"/>
        <family val="2"/>
        <charset val="238"/>
      </rPr>
      <t xml:space="preserve">Celková nabídková cena bez DPH za všechny části na akci A+B </t>
    </r>
    <r>
      <rPr>
        <b/>
        <sz val="18"/>
        <color theme="1"/>
        <rFont val="Arial"/>
        <family val="2"/>
        <charset val="238"/>
      </rPr>
      <t xml:space="preserve"> </t>
    </r>
  </si>
  <si>
    <t>Malování na obličej, Zajištění malování na obličej vč. obsluhy a potřebného materiálu.</t>
  </si>
  <si>
    <t>Zajištění doprovodného programu (např. vystoupení ZUŠ, hudební skupiny, taneční soubory, zpěváci/zpěvačky atd.), částka zahrnuje pouze náklady na vystupující.  V případě doprovodného vystoupení v kategorii do 100 000 Kč a 150 000 Kč se musí jednat o vystoupení umělce populárního mezi širší veřejností, který vystupoval v posledních 5 letech min. na 3 akcích/festivalech s návštěvností alespoň 1000 osob; vystoupení muselo proběhnout v čase pozdějším než 18 hodin.</t>
  </si>
  <si>
    <t>Moderátor -  zajištění moderátora po celou dobu akce. Průvodce akcí, komentování celé akce. Je přítomen na místě po celou dobu akce. Průběžné moderování v rámci celé akce dle konkrétních požadavků zadavatele.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</si>
</sst>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64" formatCode="_-* #,##0.00\ [$Kč-405]_-;\-* #,##0.00\ [$Kč-405]_-;_-* &quot;-&quot;??\ [$Kč-405]_-;_-@_-"/>
    <numFmt numFmtId="165" formatCode="#,##0.00\ &quot;Kč&quot;"/>
  </numFmts>
  <fonts count="18" x14ac:knownFonts="1">
    <font>
      <sz val="11"/>
      <color theme="1"/>
      <name val="Calibri"/>
      <family val="2"/>
      <charset val="238"/>
      <scheme val="minor"/>
    </font>
    <font>
      <sz val="11"/>
      <color theme="1"/>
      <name val="Calibri"/>
      <family val="2"/>
      <charset val="238"/>
      <scheme val="minor"/>
    </font>
    <font>
      <sz val="11"/>
      <color theme="1"/>
      <name val="Arial"/>
      <family val="2"/>
      <charset val="238"/>
    </font>
    <font>
      <b/>
      <sz val="14"/>
      <color theme="1"/>
      <name val="Arial"/>
      <family val="2"/>
      <charset val="238"/>
    </font>
    <font>
      <b/>
      <sz val="11"/>
      <color theme="1"/>
      <name val="Arial"/>
      <family val="2"/>
      <charset val="238"/>
    </font>
    <font>
      <b/>
      <sz val="18"/>
      <color theme="1"/>
      <name val="Arial"/>
      <family val="2"/>
      <charset val="238"/>
    </font>
    <font>
      <b/>
      <sz val="12"/>
      <color theme="1"/>
      <name val="Arial"/>
      <family val="2"/>
      <charset val="238"/>
    </font>
    <font>
      <sz val="12"/>
      <color theme="1"/>
      <name val="Calibri"/>
      <family val="2"/>
      <charset val="238"/>
      <scheme val="minor"/>
    </font>
    <font>
      <sz val="11"/>
      <color theme="1"/>
      <name val="Arial"/>
      <family val="2"/>
    </font>
    <font>
      <b/>
      <sz val="11"/>
      <color theme="1"/>
      <name val="Arial"/>
      <family val="2"/>
    </font>
    <font>
      <sz val="11"/>
      <color rgb="FFFF0000"/>
      <name val="Arial"/>
      <family val="2"/>
      <charset val="238"/>
    </font>
    <font>
      <sz val="11"/>
      <name val="Arial"/>
      <family val="2"/>
      <charset val="238"/>
    </font>
    <font>
      <b/>
      <sz val="12"/>
      <name val="Arial"/>
      <family val="2"/>
      <charset val="238"/>
    </font>
    <font>
      <b/>
      <sz val="18"/>
      <name val="Arial"/>
      <family val="2"/>
      <charset val="238"/>
    </font>
    <font>
      <sz val="10"/>
      <name val="Arial CE"/>
      <charset val="238"/>
    </font>
    <font>
      <sz val="11"/>
      <color rgb="FF000000"/>
      <name val="Arial"/>
      <family val="2"/>
      <charset val="238"/>
    </font>
    <font>
      <sz val="24"/>
      <color theme="1"/>
      <name val="Calibri"/>
      <family val="2"/>
      <charset val="238"/>
      <scheme val="minor"/>
    </font>
    <font>
      <b/>
      <sz val="16"/>
      <color theme="1"/>
      <name val="Arial"/>
      <family val="2"/>
      <charset val="238"/>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tint="-0.249977111117893"/>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right style="thin">
        <color auto="1"/>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auto="1"/>
      </top>
      <bottom/>
      <diagonal/>
    </border>
    <border>
      <left/>
      <right/>
      <top/>
      <bottom style="thin">
        <color auto="1"/>
      </bottom>
      <diagonal/>
    </border>
    <border>
      <left style="medium">
        <color auto="1"/>
      </left>
      <right/>
      <top style="medium">
        <color auto="1"/>
      </top>
      <bottom/>
      <diagonal/>
    </border>
    <border>
      <left/>
      <right style="medium">
        <color indexed="64"/>
      </right>
      <top style="medium">
        <color indexed="64"/>
      </top>
      <bottom/>
      <diagonal/>
    </border>
    <border>
      <left/>
      <right style="thin">
        <color auto="1"/>
      </right>
      <top style="thin">
        <color auto="1"/>
      </top>
      <bottom/>
      <diagonal/>
    </border>
    <border>
      <left style="thin">
        <color auto="1"/>
      </left>
      <right style="thin">
        <color indexed="64"/>
      </right>
      <top style="medium">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4" fillId="0" borderId="0"/>
  </cellStyleXfs>
  <cellXfs count="88">
    <xf numFmtId="0" fontId="0" fillId="0" borderId="0" xfId="0"/>
    <xf numFmtId="0" fontId="2" fillId="0" borderId="0" xfId="0" applyFont="1" applyAlignment="1">
      <alignment vertical="center"/>
    </xf>
    <xf numFmtId="0" fontId="3" fillId="0" borderId="0" xfId="0" applyFont="1" applyBorder="1" applyAlignment="1">
      <alignment vertical="center"/>
    </xf>
    <xf numFmtId="0" fontId="2" fillId="0" borderId="0" xfId="0" applyFont="1" applyAlignment="1">
      <alignment vertical="center" wrapText="1"/>
    </xf>
    <xf numFmtId="0" fontId="7" fillId="0" borderId="0" xfId="0" applyFont="1"/>
    <xf numFmtId="0" fontId="10" fillId="0" borderId="0" xfId="0" applyFont="1" applyAlignment="1">
      <alignment vertical="center" wrapText="1"/>
    </xf>
    <xf numFmtId="0" fontId="16" fillId="0" borderId="0" xfId="0" applyFont="1"/>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6" fillId="0" borderId="2" xfId="0" applyFont="1" applyBorder="1" applyAlignment="1">
      <alignment horizontal="center" vertical="center" wrapText="1"/>
    </xf>
    <xf numFmtId="0" fontId="2" fillId="0" borderId="0" xfId="0" applyFont="1" applyFill="1" applyAlignment="1">
      <alignment vertical="center"/>
    </xf>
    <xf numFmtId="0" fontId="0" fillId="0" borderId="0" xfId="0" applyAlignment="1">
      <alignment horizontal="justify" vertical="center" wrapText="1"/>
    </xf>
    <xf numFmtId="0" fontId="3" fillId="0" borderId="0"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Border="1" applyAlignment="1">
      <alignment horizontal="left" vertical="center" wrapText="1"/>
    </xf>
    <xf numFmtId="0" fontId="0" fillId="0" borderId="0" xfId="0" applyBorder="1"/>
    <xf numFmtId="0" fontId="12" fillId="0" borderId="2" xfId="0" applyFont="1" applyBorder="1" applyAlignment="1">
      <alignment horizontal="center" vertical="center" wrapText="1"/>
    </xf>
    <xf numFmtId="0" fontId="4"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6" xfId="0" applyFont="1" applyFill="1" applyBorder="1" applyAlignment="1">
      <alignment vertical="center" wrapText="1"/>
    </xf>
    <xf numFmtId="0" fontId="2" fillId="0" borderId="6" xfId="0" applyFont="1" applyFill="1" applyBorder="1" applyAlignment="1">
      <alignment horizontal="left" vertical="center" wrapText="1"/>
    </xf>
    <xf numFmtId="0" fontId="4" fillId="0" borderId="11"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8" xfId="0" applyFont="1" applyBorder="1" applyAlignment="1">
      <alignment horizontal="center" vertical="center"/>
    </xf>
    <xf numFmtId="0" fontId="3" fillId="0" borderId="0" xfId="0" applyFont="1" applyFill="1" applyBorder="1" applyAlignment="1">
      <alignment horizontal="center" vertical="center" wrapText="1"/>
    </xf>
    <xf numFmtId="0" fontId="0" fillId="0" borderId="0" xfId="0" applyAlignment="1">
      <alignment wrapText="1"/>
    </xf>
    <xf numFmtId="0" fontId="2" fillId="5"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left" vertical="top" wrapText="1"/>
    </xf>
    <xf numFmtId="0" fontId="2" fillId="5" borderId="9"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9" xfId="0" applyFont="1" applyFill="1" applyBorder="1" applyAlignment="1">
      <alignment horizontal="center" vertical="center"/>
    </xf>
    <xf numFmtId="0" fontId="2" fillId="5" borderId="17" xfId="0" applyFont="1" applyFill="1" applyBorder="1" applyAlignment="1">
      <alignment horizontal="center" vertical="center"/>
    </xf>
    <xf numFmtId="44"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0" fontId="4" fillId="2" borderId="0" xfId="0" applyFont="1" applyFill="1" applyAlignment="1">
      <alignment vertical="center"/>
    </xf>
    <xf numFmtId="0" fontId="4" fillId="2" borderId="0" xfId="0" applyFont="1" applyFill="1" applyAlignment="1">
      <alignment vertical="center" wrapText="1"/>
    </xf>
    <xf numFmtId="0" fontId="2" fillId="0" borderId="20" xfId="0" applyFont="1" applyFill="1" applyBorder="1" applyAlignment="1">
      <alignment horizontal="left" vertical="center" wrapText="1"/>
    </xf>
    <xf numFmtId="0" fontId="15" fillId="0" borderId="6" xfId="0" applyFont="1" applyBorder="1" applyAlignment="1">
      <alignment vertical="center" wrapText="1"/>
    </xf>
    <xf numFmtId="0" fontId="2" fillId="5" borderId="6" xfId="0" applyFont="1" applyFill="1" applyBorder="1" applyAlignment="1">
      <alignment horizontal="center" vertical="center" wrapText="1"/>
    </xf>
    <xf numFmtId="3" fontId="2" fillId="2" borderId="21" xfId="1" applyNumberFormat="1" applyFont="1" applyFill="1" applyBorder="1" applyAlignment="1">
      <alignment horizontal="center" vertical="center"/>
    </xf>
    <xf numFmtId="3" fontId="2" fillId="2" borderId="1" xfId="1" applyNumberFormat="1" applyFont="1" applyFill="1" applyBorder="1" applyAlignment="1">
      <alignment horizontal="center" vertical="center"/>
    </xf>
    <xf numFmtId="0" fontId="2" fillId="5" borderId="0" xfId="0" applyFont="1" applyFill="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2" fillId="0" borderId="19" xfId="0" applyFont="1" applyBorder="1" applyAlignment="1">
      <alignment horizontal="center" vertical="center" wrapText="1"/>
    </xf>
    <xf numFmtId="44" fontId="2" fillId="6" borderId="22" xfId="0" applyNumberFormat="1" applyFont="1" applyFill="1" applyBorder="1" applyAlignment="1">
      <alignment horizontal="center" vertical="center"/>
    </xf>
    <xf numFmtId="0" fontId="2" fillId="0" borderId="24" xfId="0" applyFont="1" applyFill="1" applyBorder="1" applyAlignment="1">
      <alignment horizontal="left" vertical="center" wrapText="1"/>
    </xf>
    <xf numFmtId="0" fontId="2" fillId="5" borderId="24" xfId="0" applyFont="1" applyFill="1" applyBorder="1" applyAlignment="1">
      <alignment horizontal="center" vertical="center" wrapText="1"/>
    </xf>
    <xf numFmtId="44" fontId="2" fillId="6" borderId="25" xfId="0" applyNumberFormat="1" applyFont="1" applyFill="1" applyBorder="1" applyAlignment="1">
      <alignment horizontal="center" vertical="center"/>
    </xf>
    <xf numFmtId="0" fontId="4" fillId="0" borderId="23" xfId="0" applyFont="1" applyFill="1" applyBorder="1" applyAlignment="1">
      <alignment horizontal="center" vertical="center" wrapText="1"/>
    </xf>
    <xf numFmtId="0" fontId="11" fillId="0" borderId="28" xfId="0" applyFont="1" applyFill="1" applyBorder="1" applyAlignment="1">
      <alignment vertical="center" wrapText="1"/>
    </xf>
    <xf numFmtId="0" fontId="2" fillId="5" borderId="29" xfId="0" applyFont="1" applyFill="1" applyBorder="1" applyAlignment="1">
      <alignment horizontal="center" vertical="center" wrapText="1"/>
    </xf>
    <xf numFmtId="3" fontId="2" fillId="2" borderId="26" xfId="1" applyNumberFormat="1" applyFont="1" applyFill="1" applyBorder="1" applyAlignment="1">
      <alignment horizontal="center" vertical="center"/>
    </xf>
    <xf numFmtId="0" fontId="6" fillId="0" borderId="31" xfId="0" applyFont="1" applyBorder="1" applyAlignment="1">
      <alignment horizontal="center" vertical="center" wrapText="1"/>
    </xf>
    <xf numFmtId="44" fontId="3" fillId="6" borderId="8" xfId="0" applyNumberFormat="1" applyFont="1" applyFill="1" applyBorder="1" applyAlignment="1">
      <alignment vertical="center"/>
    </xf>
    <xf numFmtId="0" fontId="4" fillId="2" borderId="0" xfId="0" applyFont="1" applyFill="1" applyAlignment="1">
      <alignment horizontal="left" wrapText="1"/>
    </xf>
    <xf numFmtId="0" fontId="4" fillId="0" borderId="12" xfId="0" applyFont="1" applyFill="1" applyBorder="1" applyAlignment="1">
      <alignment horizontal="center" vertical="center" wrapText="1"/>
    </xf>
    <xf numFmtId="0" fontId="4" fillId="0" borderId="23" xfId="0" applyFont="1" applyFill="1" applyBorder="1" applyAlignment="1">
      <alignment horizontal="center" vertical="center" wrapText="1"/>
    </xf>
    <xf numFmtId="44" fontId="3" fillId="6" borderId="5" xfId="0" applyNumberFormat="1" applyFont="1" applyFill="1" applyBorder="1" applyAlignment="1">
      <alignment horizontal="center" vertical="center" wrapText="1"/>
    </xf>
    <xf numFmtId="44" fontId="3" fillId="6" borderId="4" xfId="0" applyNumberFormat="1" applyFont="1" applyFill="1" applyBorder="1" applyAlignment="1">
      <alignment horizontal="center" vertical="center" wrapText="1"/>
    </xf>
    <xf numFmtId="44" fontId="3" fillId="6" borderId="30"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7" fillId="5" borderId="0" xfId="0" applyFont="1" applyFill="1" applyAlignment="1">
      <alignment horizontal="right" vertical="center"/>
    </xf>
    <xf numFmtId="0" fontId="5" fillId="3" borderId="1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9"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xf>
    <xf numFmtId="0" fontId="8" fillId="4"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30" xfId="0" applyFont="1" applyBorder="1" applyAlignment="1">
      <alignment horizontal="center" vertical="center" wrapText="1"/>
    </xf>
    <xf numFmtId="44" fontId="2" fillId="6" borderId="26" xfId="0" applyNumberFormat="1" applyFont="1" applyFill="1" applyBorder="1" applyAlignment="1">
      <alignment horizontal="center" vertical="center" wrapText="1"/>
    </xf>
    <xf numFmtId="44" fontId="2" fillId="6" borderId="27" xfId="0" applyNumberFormat="1" applyFont="1" applyFill="1" applyBorder="1" applyAlignment="1">
      <alignment horizontal="center" vertical="center" wrapText="1"/>
    </xf>
    <xf numFmtId="44" fontId="3" fillId="6" borderId="5" xfId="0" applyNumberFormat="1" applyFont="1" applyFill="1" applyBorder="1" applyAlignment="1">
      <alignment horizontal="center" vertical="center"/>
    </xf>
    <xf numFmtId="44" fontId="3" fillId="6" borderId="30" xfId="0" applyNumberFormat="1" applyFont="1" applyFill="1" applyBorder="1" applyAlignment="1">
      <alignment horizontal="center" vertical="center"/>
    </xf>
    <xf numFmtId="0" fontId="3" fillId="3" borderId="3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cellXfs>
  <cellStyles count="3">
    <cellStyle name="Normální" xfId="0" builtinId="0"/>
    <cellStyle name="normální 2" xfId="2"/>
    <cellStyle name="Procenta" xfId="1" builtinId="5"/>
  </cellStyles>
  <dxfs count="0"/>
  <tableStyles count="0" defaultTableStyle="TableStyleMedium2" defaultPivotStyle="PivotStyleLight16"/>
  <colors>
    <mruColors>
      <color rgb="FFFF8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tabSelected="1" zoomScale="70" zoomScaleNormal="70" workbookViewId="0">
      <selection activeCell="M58" sqref="M58"/>
    </sheetView>
  </sheetViews>
  <sheetFormatPr defaultColWidth="8.85546875" defaultRowHeight="15" x14ac:dyDescent="0.25"/>
  <cols>
    <col min="2" max="2" width="35" style="1" customWidth="1"/>
    <col min="3" max="3" width="67.42578125" style="3" customWidth="1"/>
    <col min="4" max="4" width="23" style="3" customWidth="1"/>
    <col min="5" max="5" width="58.140625" style="3" customWidth="1"/>
    <col min="6" max="6" width="43.140625" style="1" bestFit="1" customWidth="1"/>
    <col min="7" max="7" width="42.5703125" style="1" customWidth="1"/>
  </cols>
  <sheetData>
    <row r="1" spans="1:7" ht="20.25" customHeight="1" x14ac:dyDescent="0.25">
      <c r="B1" s="66" t="s">
        <v>63</v>
      </c>
      <c r="C1" s="66"/>
      <c r="D1" s="66"/>
      <c r="E1" s="66"/>
      <c r="F1" s="44"/>
      <c r="G1" s="44"/>
    </row>
    <row r="2" spans="1:7" ht="15" customHeight="1" x14ac:dyDescent="0.25">
      <c r="B2" s="66"/>
      <c r="C2" s="66"/>
      <c r="D2" s="66"/>
      <c r="E2" s="66"/>
      <c r="F2" s="44"/>
      <c r="G2" s="44"/>
    </row>
    <row r="3" spans="1:7" x14ac:dyDescent="0.25">
      <c r="B3" s="66"/>
      <c r="C3" s="66"/>
      <c r="D3" s="66"/>
      <c r="E3" s="66"/>
      <c r="F3" s="44"/>
      <c r="G3" s="44"/>
    </row>
    <row r="4" spans="1:7" ht="24.75" customHeight="1" x14ac:dyDescent="0.25">
      <c r="B4" s="71" t="s">
        <v>87</v>
      </c>
      <c r="C4" s="71"/>
      <c r="D4" s="71"/>
      <c r="E4" s="71"/>
      <c r="F4" s="71"/>
      <c r="G4" s="71"/>
    </row>
    <row r="5" spans="1:7" ht="55.5" customHeight="1" thickBot="1" x14ac:dyDescent="0.3">
      <c r="B5" s="74" t="s">
        <v>89</v>
      </c>
      <c r="C5" s="74"/>
      <c r="D5" s="74"/>
      <c r="E5" s="74"/>
      <c r="F5" s="74"/>
      <c r="G5" s="74"/>
    </row>
    <row r="6" spans="1:7" s="4" customFormat="1" ht="90.75" customHeight="1" thickBot="1" x14ac:dyDescent="0.3">
      <c r="B6" s="23" t="s">
        <v>12</v>
      </c>
      <c r="C6" s="22" t="s">
        <v>3</v>
      </c>
      <c r="D6" s="9" t="s">
        <v>2</v>
      </c>
      <c r="E6" s="16" t="s">
        <v>4</v>
      </c>
      <c r="F6" s="16" t="s">
        <v>68</v>
      </c>
      <c r="G6" s="47" t="s">
        <v>65</v>
      </c>
    </row>
    <row r="7" spans="1:7" ht="44.25" x14ac:dyDescent="0.5">
      <c r="A7" s="6"/>
      <c r="B7" s="75" t="s">
        <v>35</v>
      </c>
      <c r="C7" s="18" t="s">
        <v>58</v>
      </c>
      <c r="D7" s="26" t="s">
        <v>22</v>
      </c>
      <c r="E7" s="42"/>
      <c r="F7" s="31">
        <v>1</v>
      </c>
      <c r="G7" s="48">
        <f>$E7*$F7</f>
        <v>0</v>
      </c>
    </row>
    <row r="8" spans="1:7" ht="45" thickBot="1" x14ac:dyDescent="0.55000000000000004">
      <c r="A8" s="6"/>
      <c r="B8" s="64"/>
      <c r="C8" s="18" t="s">
        <v>59</v>
      </c>
      <c r="D8" s="26" t="s">
        <v>22</v>
      </c>
      <c r="E8" s="43"/>
      <c r="F8" s="31">
        <v>1</v>
      </c>
      <c r="G8" s="48">
        <f t="shared" ref="G8:G59" si="0">$E8*$F8</f>
        <v>0</v>
      </c>
    </row>
    <row r="9" spans="1:7" ht="44.25" x14ac:dyDescent="0.5">
      <c r="A9" s="6"/>
      <c r="B9" s="65"/>
      <c r="C9" s="19" t="s">
        <v>60</v>
      </c>
      <c r="D9" s="27" t="s">
        <v>22</v>
      </c>
      <c r="E9" s="42"/>
      <c r="F9" s="31">
        <v>1</v>
      </c>
      <c r="G9" s="48">
        <f t="shared" si="0"/>
        <v>0</v>
      </c>
    </row>
    <row r="10" spans="1:7" ht="45.75" customHeight="1" thickBot="1" x14ac:dyDescent="0.55000000000000004">
      <c r="A10" s="6"/>
      <c r="B10" s="45" t="s">
        <v>11</v>
      </c>
      <c r="C10" s="19" t="s">
        <v>73</v>
      </c>
      <c r="D10" s="27" t="s">
        <v>21</v>
      </c>
      <c r="E10" s="43"/>
      <c r="F10" s="31">
        <v>1</v>
      </c>
      <c r="G10" s="48">
        <f t="shared" si="0"/>
        <v>0</v>
      </c>
    </row>
    <row r="11" spans="1:7" ht="100.5" customHeight="1" x14ac:dyDescent="0.5">
      <c r="A11" s="6"/>
      <c r="B11" s="21" t="s">
        <v>7</v>
      </c>
      <c r="C11" s="20" t="s">
        <v>42</v>
      </c>
      <c r="D11" s="27" t="s">
        <v>22</v>
      </c>
      <c r="E11" s="42"/>
      <c r="F11" s="31">
        <v>6</v>
      </c>
      <c r="G11" s="48">
        <f t="shared" si="0"/>
        <v>0</v>
      </c>
    </row>
    <row r="12" spans="1:7" ht="32.25" thickBot="1" x14ac:dyDescent="0.55000000000000004">
      <c r="A12" s="6"/>
      <c r="B12" s="21" t="s">
        <v>8</v>
      </c>
      <c r="C12" s="19" t="s">
        <v>40</v>
      </c>
      <c r="D12" s="27" t="s">
        <v>21</v>
      </c>
      <c r="E12" s="43"/>
      <c r="F12" s="30">
        <v>2</v>
      </c>
      <c r="G12" s="48">
        <f t="shared" si="0"/>
        <v>0</v>
      </c>
    </row>
    <row r="13" spans="1:7" ht="42.75" x14ac:dyDescent="0.5">
      <c r="A13" s="6"/>
      <c r="B13" s="73" t="s">
        <v>5</v>
      </c>
      <c r="C13" s="28" t="s">
        <v>82</v>
      </c>
      <c r="D13" s="27" t="s">
        <v>22</v>
      </c>
      <c r="E13" s="42"/>
      <c r="F13" s="30">
        <v>1</v>
      </c>
      <c r="G13" s="48">
        <f t="shared" si="0"/>
        <v>0</v>
      </c>
    </row>
    <row r="14" spans="1:7" ht="43.5" thickBot="1" x14ac:dyDescent="0.55000000000000004">
      <c r="A14" s="6"/>
      <c r="B14" s="73"/>
      <c r="C14" s="19" t="s">
        <v>84</v>
      </c>
      <c r="D14" s="27" t="s">
        <v>22</v>
      </c>
      <c r="E14" s="43"/>
      <c r="F14" s="31">
        <v>1</v>
      </c>
      <c r="G14" s="48">
        <f t="shared" si="0"/>
        <v>0</v>
      </c>
    </row>
    <row r="15" spans="1:7" ht="57" x14ac:dyDescent="0.5">
      <c r="A15" s="6"/>
      <c r="B15" s="73"/>
      <c r="C15" s="19" t="s">
        <v>83</v>
      </c>
      <c r="D15" s="27" t="s">
        <v>22</v>
      </c>
      <c r="E15" s="42"/>
      <c r="F15" s="30">
        <v>1</v>
      </c>
      <c r="G15" s="48">
        <f t="shared" si="0"/>
        <v>0</v>
      </c>
    </row>
    <row r="16" spans="1:7" ht="43.5" thickBot="1" x14ac:dyDescent="0.55000000000000004">
      <c r="A16" s="6"/>
      <c r="B16" s="73"/>
      <c r="C16" s="19" t="s">
        <v>85</v>
      </c>
      <c r="D16" s="27" t="s">
        <v>22</v>
      </c>
      <c r="E16" s="43"/>
      <c r="F16" s="31">
        <v>1</v>
      </c>
      <c r="G16" s="48">
        <f t="shared" si="0"/>
        <v>0</v>
      </c>
    </row>
    <row r="17" spans="1:7" ht="31.5" x14ac:dyDescent="0.5">
      <c r="A17" s="6"/>
      <c r="B17" s="73"/>
      <c r="C17" s="29" t="s">
        <v>100</v>
      </c>
      <c r="D17" s="27" t="s">
        <v>21</v>
      </c>
      <c r="E17" s="42"/>
      <c r="F17" s="30">
        <v>1</v>
      </c>
      <c r="G17" s="48">
        <f t="shared" si="0"/>
        <v>0</v>
      </c>
    </row>
    <row r="18" spans="1:7" ht="62.25" customHeight="1" thickBot="1" x14ac:dyDescent="0.55000000000000004">
      <c r="A18" s="6"/>
      <c r="B18" s="45" t="s">
        <v>10</v>
      </c>
      <c r="C18" s="19" t="s">
        <v>23</v>
      </c>
      <c r="D18" s="27" t="s">
        <v>22</v>
      </c>
      <c r="E18" s="43"/>
      <c r="F18" s="30">
        <v>1</v>
      </c>
      <c r="G18" s="48">
        <f t="shared" si="0"/>
        <v>0</v>
      </c>
    </row>
    <row r="19" spans="1:7" ht="63.75" customHeight="1" x14ac:dyDescent="0.5">
      <c r="A19" s="6"/>
      <c r="B19" s="72" t="s">
        <v>9</v>
      </c>
      <c r="C19" s="19" t="s">
        <v>44</v>
      </c>
      <c r="D19" s="27" t="s">
        <v>22</v>
      </c>
      <c r="E19" s="42"/>
      <c r="F19" s="30">
        <v>18</v>
      </c>
      <c r="G19" s="48">
        <f t="shared" si="0"/>
        <v>0</v>
      </c>
    </row>
    <row r="20" spans="1:7" ht="82.5" customHeight="1" thickBot="1" x14ac:dyDescent="0.55000000000000004">
      <c r="A20" s="6"/>
      <c r="B20" s="72"/>
      <c r="C20" s="19" t="s">
        <v>30</v>
      </c>
      <c r="D20" s="27" t="s">
        <v>22</v>
      </c>
      <c r="E20" s="43"/>
      <c r="F20" s="30">
        <v>6</v>
      </c>
      <c r="G20" s="48">
        <f t="shared" si="0"/>
        <v>0</v>
      </c>
    </row>
    <row r="21" spans="1:7" ht="58.5" x14ac:dyDescent="0.5">
      <c r="A21" s="6"/>
      <c r="B21" s="72"/>
      <c r="C21" s="19" t="s">
        <v>24</v>
      </c>
      <c r="D21" s="27" t="s">
        <v>22</v>
      </c>
      <c r="E21" s="42"/>
      <c r="F21" s="27">
        <v>1</v>
      </c>
      <c r="G21" s="48">
        <f t="shared" si="0"/>
        <v>0</v>
      </c>
    </row>
    <row r="22" spans="1:7" ht="59.25" thickBot="1" x14ac:dyDescent="0.55000000000000004">
      <c r="A22" s="6"/>
      <c r="B22" s="72"/>
      <c r="C22" s="19" t="s">
        <v>25</v>
      </c>
      <c r="D22" s="27" t="s">
        <v>22</v>
      </c>
      <c r="E22" s="43"/>
      <c r="F22" s="27">
        <v>1</v>
      </c>
      <c r="G22" s="48">
        <f t="shared" si="0"/>
        <v>0</v>
      </c>
    </row>
    <row r="23" spans="1:7" ht="58.5" x14ac:dyDescent="0.5">
      <c r="A23" s="6"/>
      <c r="B23" s="72"/>
      <c r="C23" s="19" t="s">
        <v>47</v>
      </c>
      <c r="D23" s="27" t="s">
        <v>22</v>
      </c>
      <c r="E23" s="42"/>
      <c r="F23" s="27">
        <v>1</v>
      </c>
      <c r="G23" s="48">
        <f t="shared" si="0"/>
        <v>0</v>
      </c>
    </row>
    <row r="24" spans="1:7" ht="59.25" thickBot="1" x14ac:dyDescent="0.55000000000000004">
      <c r="A24" s="6"/>
      <c r="B24" s="72"/>
      <c r="C24" s="19" t="s">
        <v>46</v>
      </c>
      <c r="D24" s="27" t="s">
        <v>22</v>
      </c>
      <c r="E24" s="43"/>
      <c r="F24" s="27">
        <v>1</v>
      </c>
      <c r="G24" s="48">
        <f t="shared" si="0"/>
        <v>0</v>
      </c>
    </row>
    <row r="25" spans="1:7" ht="58.5" x14ac:dyDescent="0.5">
      <c r="A25" s="6"/>
      <c r="B25" s="72"/>
      <c r="C25" s="19" t="s">
        <v>45</v>
      </c>
      <c r="D25" s="27" t="s">
        <v>22</v>
      </c>
      <c r="E25" s="42"/>
      <c r="F25" s="30">
        <v>50</v>
      </c>
      <c r="G25" s="48">
        <f t="shared" si="0"/>
        <v>0</v>
      </c>
    </row>
    <row r="26" spans="1:7" ht="59.25" thickBot="1" x14ac:dyDescent="0.55000000000000004">
      <c r="A26" s="6"/>
      <c r="B26" s="72"/>
      <c r="C26" s="19" t="s">
        <v>74</v>
      </c>
      <c r="D26" s="27" t="s">
        <v>22</v>
      </c>
      <c r="E26" s="43"/>
      <c r="F26" s="30">
        <v>400</v>
      </c>
      <c r="G26" s="48">
        <f t="shared" si="0"/>
        <v>0</v>
      </c>
    </row>
    <row r="27" spans="1:7" ht="58.5" x14ac:dyDescent="0.5">
      <c r="A27" s="6"/>
      <c r="B27" s="72"/>
      <c r="C27" s="19" t="s">
        <v>76</v>
      </c>
      <c r="D27" s="27" t="s">
        <v>22</v>
      </c>
      <c r="E27" s="42"/>
      <c r="F27" s="31">
        <v>1</v>
      </c>
      <c r="G27" s="48">
        <f t="shared" si="0"/>
        <v>0</v>
      </c>
    </row>
    <row r="28" spans="1:7" ht="59.25" thickBot="1" x14ac:dyDescent="0.55000000000000004">
      <c r="A28" s="6"/>
      <c r="B28" s="72"/>
      <c r="C28" s="19" t="s">
        <v>75</v>
      </c>
      <c r="D28" s="27" t="s">
        <v>22</v>
      </c>
      <c r="E28" s="43"/>
      <c r="F28" s="31">
        <v>1</v>
      </c>
      <c r="G28" s="48">
        <f t="shared" si="0"/>
        <v>0</v>
      </c>
    </row>
    <row r="29" spans="1:7" ht="31.5" x14ac:dyDescent="0.5">
      <c r="A29" s="6"/>
      <c r="B29" s="72"/>
      <c r="C29" s="19" t="s">
        <v>20</v>
      </c>
      <c r="D29" s="27" t="s">
        <v>21</v>
      </c>
      <c r="E29" s="42"/>
      <c r="F29" s="32">
        <v>1</v>
      </c>
      <c r="G29" s="48">
        <f t="shared" si="0"/>
        <v>0</v>
      </c>
    </row>
    <row r="30" spans="1:7" ht="32.25" thickBot="1" x14ac:dyDescent="0.55000000000000004">
      <c r="A30" s="6"/>
      <c r="B30" s="59" t="s">
        <v>101</v>
      </c>
      <c r="C30" s="19" t="s">
        <v>31</v>
      </c>
      <c r="D30" s="27" t="s">
        <v>34</v>
      </c>
      <c r="E30" s="43"/>
      <c r="F30" s="33">
        <v>1</v>
      </c>
      <c r="G30" s="48">
        <f t="shared" si="0"/>
        <v>0</v>
      </c>
    </row>
    <row r="31" spans="1:7" ht="31.5" customHeight="1" x14ac:dyDescent="0.5">
      <c r="A31" s="6"/>
      <c r="B31" s="64"/>
      <c r="C31" s="19" t="s">
        <v>53</v>
      </c>
      <c r="D31" s="27" t="s">
        <v>34</v>
      </c>
      <c r="E31" s="42"/>
      <c r="F31" s="30">
        <v>1</v>
      </c>
      <c r="G31" s="48">
        <f t="shared" si="0"/>
        <v>0</v>
      </c>
    </row>
    <row r="32" spans="1:7" ht="32.25" thickBot="1" x14ac:dyDescent="0.55000000000000004">
      <c r="A32" s="6"/>
      <c r="B32" s="64"/>
      <c r="C32" s="19" t="s">
        <v>32</v>
      </c>
      <c r="D32" s="27" t="s">
        <v>34</v>
      </c>
      <c r="E32" s="43"/>
      <c r="F32" s="31">
        <v>1</v>
      </c>
      <c r="G32" s="48">
        <f t="shared" si="0"/>
        <v>0</v>
      </c>
    </row>
    <row r="33" spans="1:7" ht="31.5" x14ac:dyDescent="0.5">
      <c r="A33" s="6"/>
      <c r="B33" s="64"/>
      <c r="C33" s="19" t="s">
        <v>33</v>
      </c>
      <c r="D33" s="27" t="s">
        <v>34</v>
      </c>
      <c r="E33" s="42"/>
      <c r="F33" s="31">
        <v>1</v>
      </c>
      <c r="G33" s="48">
        <f t="shared" si="0"/>
        <v>0</v>
      </c>
    </row>
    <row r="34" spans="1:7" ht="32.25" thickBot="1" x14ac:dyDescent="0.55000000000000004">
      <c r="A34" s="6"/>
      <c r="B34" s="64"/>
      <c r="C34" s="19" t="s">
        <v>54</v>
      </c>
      <c r="D34" s="27" t="s">
        <v>34</v>
      </c>
      <c r="E34" s="43"/>
      <c r="F34" s="30">
        <v>1</v>
      </c>
      <c r="G34" s="48">
        <f t="shared" si="0"/>
        <v>0</v>
      </c>
    </row>
    <row r="35" spans="1:7" ht="31.5" x14ac:dyDescent="0.5">
      <c r="A35" s="6"/>
      <c r="B35" s="64"/>
      <c r="C35" s="19" t="s">
        <v>55</v>
      </c>
      <c r="D35" s="27" t="s">
        <v>34</v>
      </c>
      <c r="E35" s="42"/>
      <c r="F35" s="30">
        <v>1</v>
      </c>
      <c r="G35" s="48">
        <f t="shared" si="0"/>
        <v>0</v>
      </c>
    </row>
    <row r="36" spans="1:7" ht="32.25" thickBot="1" x14ac:dyDescent="0.55000000000000004">
      <c r="A36" s="6"/>
      <c r="B36" s="64"/>
      <c r="C36" s="19" t="s">
        <v>56</v>
      </c>
      <c r="D36" s="27" t="s">
        <v>34</v>
      </c>
      <c r="E36" s="43"/>
      <c r="F36" s="31">
        <v>1</v>
      </c>
      <c r="G36" s="48">
        <f t="shared" si="0"/>
        <v>0</v>
      </c>
    </row>
    <row r="37" spans="1:7" ht="31.5" x14ac:dyDescent="0.5">
      <c r="A37" s="6"/>
      <c r="B37" s="64"/>
      <c r="C37" s="19" t="s">
        <v>57</v>
      </c>
      <c r="D37" s="27" t="s">
        <v>34</v>
      </c>
      <c r="E37" s="42"/>
      <c r="F37" s="31">
        <v>1</v>
      </c>
      <c r="G37" s="48">
        <f t="shared" si="0"/>
        <v>0</v>
      </c>
    </row>
    <row r="38" spans="1:7" ht="32.25" thickBot="1" x14ac:dyDescent="0.55000000000000004">
      <c r="A38" s="6"/>
      <c r="B38" s="65"/>
      <c r="C38" s="19" t="s">
        <v>70</v>
      </c>
      <c r="D38" s="27" t="s">
        <v>34</v>
      </c>
      <c r="E38" s="43"/>
      <c r="F38" s="31">
        <v>1</v>
      </c>
      <c r="G38" s="48">
        <f t="shared" si="0"/>
        <v>0</v>
      </c>
    </row>
    <row r="39" spans="1:7" ht="31.5" x14ac:dyDescent="0.5">
      <c r="A39" s="6"/>
      <c r="B39" s="45" t="s">
        <v>61</v>
      </c>
      <c r="C39" s="19" t="s">
        <v>64</v>
      </c>
      <c r="D39" s="27" t="s">
        <v>21</v>
      </c>
      <c r="E39" s="42"/>
      <c r="F39" s="30">
        <v>1</v>
      </c>
      <c r="G39" s="48">
        <f t="shared" si="0"/>
        <v>0</v>
      </c>
    </row>
    <row r="40" spans="1:7" ht="32.25" thickBot="1" x14ac:dyDescent="0.55000000000000004">
      <c r="A40" s="6"/>
      <c r="B40" s="45" t="s">
        <v>18</v>
      </c>
      <c r="C40" s="19" t="s">
        <v>17</v>
      </c>
      <c r="D40" s="27" t="s">
        <v>21</v>
      </c>
      <c r="E40" s="43"/>
      <c r="F40" s="30">
        <v>1</v>
      </c>
      <c r="G40" s="48">
        <f t="shared" si="0"/>
        <v>0</v>
      </c>
    </row>
    <row r="41" spans="1:7" ht="132.75" customHeight="1" x14ac:dyDescent="0.5">
      <c r="A41" s="6"/>
      <c r="B41" s="45" t="s">
        <v>48</v>
      </c>
      <c r="C41" s="19" t="s">
        <v>62</v>
      </c>
      <c r="D41" s="27" t="s">
        <v>21</v>
      </c>
      <c r="E41" s="42"/>
      <c r="F41" s="41">
        <v>1</v>
      </c>
      <c r="G41" s="48">
        <f t="shared" si="0"/>
        <v>0</v>
      </c>
    </row>
    <row r="42" spans="1:7" ht="32.25" thickBot="1" x14ac:dyDescent="0.55000000000000004">
      <c r="A42" s="6"/>
      <c r="B42" s="45" t="s">
        <v>49</v>
      </c>
      <c r="C42" s="19" t="s">
        <v>77</v>
      </c>
      <c r="D42" s="27" t="s">
        <v>21</v>
      </c>
      <c r="E42" s="43"/>
      <c r="F42" s="41">
        <v>1</v>
      </c>
      <c r="G42" s="48">
        <f t="shared" si="0"/>
        <v>0</v>
      </c>
    </row>
    <row r="43" spans="1:7" ht="64.5" customHeight="1" x14ac:dyDescent="0.5">
      <c r="A43" s="6"/>
      <c r="B43" s="45" t="s">
        <v>14</v>
      </c>
      <c r="C43" s="19" t="s">
        <v>90</v>
      </c>
      <c r="D43" s="27" t="s">
        <v>21</v>
      </c>
      <c r="E43" s="42"/>
      <c r="F43" s="41">
        <v>1</v>
      </c>
      <c r="G43" s="48">
        <f t="shared" si="0"/>
        <v>0</v>
      </c>
    </row>
    <row r="44" spans="1:7" ht="32.25" thickBot="1" x14ac:dyDescent="0.55000000000000004">
      <c r="A44" s="6"/>
      <c r="B44" s="45" t="s">
        <v>15</v>
      </c>
      <c r="C44" s="19" t="s">
        <v>50</v>
      </c>
      <c r="D44" s="27" t="s">
        <v>22</v>
      </c>
      <c r="E44" s="43"/>
      <c r="F44" s="41">
        <v>4</v>
      </c>
      <c r="G44" s="48">
        <f t="shared" si="0"/>
        <v>0</v>
      </c>
    </row>
    <row r="45" spans="1:7" ht="45" customHeight="1" x14ac:dyDescent="0.5">
      <c r="A45" s="6"/>
      <c r="B45" s="45" t="s">
        <v>19</v>
      </c>
      <c r="C45" s="19" t="s">
        <v>38</v>
      </c>
      <c r="D45" s="27" t="s">
        <v>22</v>
      </c>
      <c r="E45" s="42"/>
      <c r="F45" s="41">
        <v>2</v>
      </c>
      <c r="G45" s="48">
        <f t="shared" si="0"/>
        <v>0</v>
      </c>
    </row>
    <row r="46" spans="1:7" ht="32.25" thickBot="1" x14ac:dyDescent="0.55000000000000004">
      <c r="A46" s="6"/>
      <c r="B46" s="45" t="s">
        <v>36</v>
      </c>
      <c r="C46" s="19" t="s">
        <v>39</v>
      </c>
      <c r="D46" s="27" t="s">
        <v>22</v>
      </c>
      <c r="E46" s="43"/>
      <c r="F46" s="41">
        <v>5</v>
      </c>
      <c r="G46" s="48">
        <f t="shared" si="0"/>
        <v>0</v>
      </c>
    </row>
    <row r="47" spans="1:7" ht="31.5" x14ac:dyDescent="0.5">
      <c r="A47" s="6"/>
      <c r="B47" s="45" t="s">
        <v>26</v>
      </c>
      <c r="C47" s="19" t="s">
        <v>27</v>
      </c>
      <c r="D47" s="27" t="s">
        <v>21</v>
      </c>
      <c r="E47" s="42"/>
      <c r="F47" s="41">
        <v>1</v>
      </c>
      <c r="G47" s="48">
        <f t="shared" si="0"/>
        <v>0</v>
      </c>
    </row>
    <row r="48" spans="1:7" ht="32.25" thickBot="1" x14ac:dyDescent="0.55000000000000004">
      <c r="A48" s="6"/>
      <c r="B48" s="45" t="s">
        <v>28</v>
      </c>
      <c r="C48" s="19" t="s">
        <v>29</v>
      </c>
      <c r="D48" s="27" t="s">
        <v>21</v>
      </c>
      <c r="E48" s="43"/>
      <c r="F48" s="41">
        <v>1</v>
      </c>
      <c r="G48" s="48">
        <f t="shared" si="0"/>
        <v>0</v>
      </c>
    </row>
    <row r="49" spans="1:9" ht="84.75" customHeight="1" x14ac:dyDescent="0.5">
      <c r="A49" s="6"/>
      <c r="B49" s="46" t="s">
        <v>13</v>
      </c>
      <c r="C49" s="40" t="s">
        <v>51</v>
      </c>
      <c r="D49" s="27" t="s">
        <v>52</v>
      </c>
      <c r="E49" s="42"/>
      <c r="F49" s="41">
        <v>1</v>
      </c>
      <c r="G49" s="48">
        <f t="shared" si="0"/>
        <v>0</v>
      </c>
    </row>
    <row r="50" spans="1:9" ht="285.75" thickBot="1" x14ac:dyDescent="0.55000000000000004">
      <c r="A50" s="6"/>
      <c r="B50" s="45" t="s">
        <v>16</v>
      </c>
      <c r="C50" s="20" t="s">
        <v>91</v>
      </c>
      <c r="D50" s="27" t="s">
        <v>52</v>
      </c>
      <c r="E50" s="43"/>
      <c r="F50" s="30">
        <v>1</v>
      </c>
      <c r="G50" s="48">
        <f t="shared" si="0"/>
        <v>0</v>
      </c>
      <c r="I50" s="25"/>
    </row>
    <row r="51" spans="1:9" ht="57" x14ac:dyDescent="0.5">
      <c r="A51" s="6"/>
      <c r="B51" s="59" t="s">
        <v>92</v>
      </c>
      <c r="C51" s="20" t="s">
        <v>93</v>
      </c>
      <c r="D51" s="27" t="s">
        <v>52</v>
      </c>
      <c r="E51" s="42"/>
      <c r="F51" s="30">
        <v>1</v>
      </c>
      <c r="G51" s="48">
        <f t="shared" si="0"/>
        <v>0</v>
      </c>
      <c r="I51" s="25"/>
    </row>
    <row r="52" spans="1:9" ht="43.5" thickBot="1" x14ac:dyDescent="0.55000000000000004">
      <c r="A52" s="6"/>
      <c r="B52" s="64"/>
      <c r="C52" s="20" t="s">
        <v>94</v>
      </c>
      <c r="D52" s="27" t="s">
        <v>52</v>
      </c>
      <c r="E52" s="43"/>
      <c r="F52" s="30">
        <v>1</v>
      </c>
      <c r="G52" s="48">
        <f t="shared" si="0"/>
        <v>0</v>
      </c>
      <c r="I52" s="25"/>
    </row>
    <row r="53" spans="1:9" ht="57" x14ac:dyDescent="0.5">
      <c r="A53" s="6"/>
      <c r="B53" s="64"/>
      <c r="C53" s="20" t="s">
        <v>102</v>
      </c>
      <c r="D53" s="27" t="s">
        <v>52</v>
      </c>
      <c r="E53" s="42"/>
      <c r="F53" s="30">
        <v>1</v>
      </c>
      <c r="G53" s="48">
        <f t="shared" si="0"/>
        <v>0</v>
      </c>
      <c r="I53" s="25"/>
    </row>
    <row r="54" spans="1:9" ht="43.5" thickBot="1" x14ac:dyDescent="0.55000000000000004">
      <c r="A54" s="6"/>
      <c r="B54" s="64"/>
      <c r="C54" s="20" t="s">
        <v>95</v>
      </c>
      <c r="D54" s="27" t="s">
        <v>52</v>
      </c>
      <c r="E54" s="43"/>
      <c r="F54" s="30">
        <v>1</v>
      </c>
      <c r="G54" s="48">
        <f t="shared" si="0"/>
        <v>0</v>
      </c>
      <c r="I54" s="25"/>
    </row>
    <row r="55" spans="1:9" ht="31.5" x14ac:dyDescent="0.5">
      <c r="A55" s="6"/>
      <c r="B55" s="65"/>
      <c r="C55" s="20" t="s">
        <v>98</v>
      </c>
      <c r="D55" s="27" t="s">
        <v>52</v>
      </c>
      <c r="E55" s="42"/>
      <c r="F55" s="30">
        <v>2</v>
      </c>
      <c r="G55" s="48">
        <f t="shared" si="0"/>
        <v>0</v>
      </c>
      <c r="I55" s="25"/>
    </row>
    <row r="56" spans="1:9" ht="57.75" thickBot="1" x14ac:dyDescent="0.55000000000000004">
      <c r="A56" s="6"/>
      <c r="B56" s="59" t="s">
        <v>86</v>
      </c>
      <c r="C56" s="20" t="s">
        <v>96</v>
      </c>
      <c r="D56" s="27" t="s">
        <v>52</v>
      </c>
      <c r="E56" s="43"/>
      <c r="F56" s="30">
        <v>1</v>
      </c>
      <c r="G56" s="48">
        <f t="shared" si="0"/>
        <v>0</v>
      </c>
      <c r="I56" s="25"/>
    </row>
    <row r="57" spans="1:9" ht="31.5" x14ac:dyDescent="0.5">
      <c r="A57" s="6"/>
      <c r="B57" s="65"/>
      <c r="C57" s="20" t="s">
        <v>97</v>
      </c>
      <c r="D57" s="27" t="s">
        <v>52</v>
      </c>
      <c r="E57" s="42"/>
      <c r="F57" s="30">
        <v>1</v>
      </c>
      <c r="G57" s="48">
        <f t="shared" si="0"/>
        <v>0</v>
      </c>
      <c r="I57" s="25"/>
    </row>
    <row r="58" spans="1:9" ht="120" customHeight="1" thickBot="1" x14ac:dyDescent="0.3">
      <c r="B58" s="59" t="s">
        <v>37</v>
      </c>
      <c r="C58" s="39" t="s">
        <v>78</v>
      </c>
      <c r="D58" s="27" t="s">
        <v>52</v>
      </c>
      <c r="E58" s="43"/>
      <c r="F58" s="27">
        <v>1</v>
      </c>
      <c r="G58" s="48">
        <f t="shared" si="0"/>
        <v>0</v>
      </c>
    </row>
    <row r="59" spans="1:9" ht="120" customHeight="1" thickBot="1" x14ac:dyDescent="0.3">
      <c r="B59" s="60"/>
      <c r="C59" s="49" t="s">
        <v>71</v>
      </c>
      <c r="D59" s="27" t="s">
        <v>52</v>
      </c>
      <c r="E59" s="42"/>
      <c r="F59" s="50">
        <v>1</v>
      </c>
      <c r="G59" s="51">
        <f t="shared" si="0"/>
        <v>0</v>
      </c>
    </row>
    <row r="60" spans="1:9" ht="51.75" customHeight="1" thickBot="1" x14ac:dyDescent="0.3">
      <c r="B60" s="17"/>
      <c r="C60" s="14"/>
      <c r="E60" s="34"/>
      <c r="F60" s="35"/>
      <c r="G60" s="36"/>
      <c r="H60" s="15"/>
    </row>
    <row r="61" spans="1:9" ht="51.75" customHeight="1" thickBot="1" x14ac:dyDescent="0.3">
      <c r="B61" s="83" t="s">
        <v>80</v>
      </c>
      <c r="C61" s="84"/>
      <c r="D61" s="84"/>
      <c r="E61" s="84"/>
      <c r="F61" s="85"/>
      <c r="G61" s="57">
        <f>SUM(G7:G59)</f>
        <v>0</v>
      </c>
    </row>
    <row r="62" spans="1:9" ht="29.25" customHeight="1" x14ac:dyDescent="0.25">
      <c r="E62" s="24"/>
      <c r="F62" s="7"/>
      <c r="G62" s="7"/>
    </row>
    <row r="63" spans="1:9" ht="29.25" customHeight="1" x14ac:dyDescent="0.25">
      <c r="E63" s="24"/>
      <c r="F63" s="7"/>
      <c r="G63" s="7"/>
    </row>
    <row r="65" spans="1:7" ht="25.5" customHeight="1" x14ac:dyDescent="0.25">
      <c r="B65" s="70" t="s">
        <v>88</v>
      </c>
      <c r="C65" s="70"/>
      <c r="D65" s="70"/>
      <c r="E65" s="70"/>
      <c r="F65" s="2"/>
      <c r="G65" s="2"/>
    </row>
    <row r="66" spans="1:7" ht="24" customHeight="1" thickBot="1" x14ac:dyDescent="0.3">
      <c r="B66" s="76" t="s">
        <v>6</v>
      </c>
      <c r="C66" s="76"/>
      <c r="D66" s="76"/>
      <c r="E66" s="76"/>
      <c r="F66" s="76"/>
      <c r="G66" s="2"/>
    </row>
    <row r="67" spans="1:7" s="4" customFormat="1" ht="79.5" thickBot="1" x14ac:dyDescent="0.3">
      <c r="B67" s="23" t="s">
        <v>0</v>
      </c>
      <c r="C67" s="22" t="s">
        <v>1</v>
      </c>
      <c r="D67" s="9" t="s">
        <v>69</v>
      </c>
      <c r="E67" s="56" t="s">
        <v>66</v>
      </c>
      <c r="F67" s="77" t="s">
        <v>67</v>
      </c>
      <c r="G67" s="78"/>
    </row>
    <row r="68" spans="1:7" ht="94.5" customHeight="1" thickBot="1" x14ac:dyDescent="0.55000000000000004">
      <c r="A68" s="6"/>
      <c r="B68" s="52" t="s">
        <v>41</v>
      </c>
      <c r="C68" s="53" t="s">
        <v>43</v>
      </c>
      <c r="D68" s="54">
        <v>1</v>
      </c>
      <c r="E68" s="55"/>
      <c r="F68" s="79">
        <f>E68</f>
        <v>0</v>
      </c>
      <c r="G68" s="80"/>
    </row>
    <row r="69" spans="1:7" ht="15.75" thickBot="1" x14ac:dyDescent="0.3">
      <c r="C69" s="11"/>
      <c r="D69" s="25"/>
      <c r="E69" s="25"/>
      <c r="F69"/>
      <c r="G69"/>
    </row>
    <row r="70" spans="1:7" ht="48" customHeight="1" thickBot="1" x14ac:dyDescent="0.3">
      <c r="B70" s="86" t="s">
        <v>81</v>
      </c>
      <c r="C70" s="87"/>
      <c r="D70" s="87"/>
      <c r="E70" s="87"/>
      <c r="F70" s="81">
        <f>SUM(F68)</f>
        <v>0</v>
      </c>
      <c r="G70" s="82"/>
    </row>
    <row r="71" spans="1:7" ht="15.75" customHeight="1" x14ac:dyDescent="0.25">
      <c r="B71" s="8"/>
      <c r="C71" s="12"/>
      <c r="D71" s="12"/>
      <c r="E71" s="12"/>
      <c r="F71"/>
      <c r="G71"/>
    </row>
    <row r="72" spans="1:7" ht="15.75" thickBot="1" x14ac:dyDescent="0.3">
      <c r="C72" s="11"/>
      <c r="D72" s="25"/>
      <c r="E72" s="25"/>
      <c r="F72"/>
      <c r="G72"/>
    </row>
    <row r="73" spans="1:7" ht="32.25" customHeight="1" thickBot="1" x14ac:dyDescent="0.3">
      <c r="C73" s="67" t="s">
        <v>99</v>
      </c>
      <c r="D73" s="68"/>
      <c r="E73" s="68"/>
      <c r="F73" s="68"/>
      <c r="G73" s="69"/>
    </row>
    <row r="74" spans="1:7" ht="49.5" customHeight="1" thickBot="1" x14ac:dyDescent="0.3">
      <c r="C74" s="61">
        <f>G61+F70</f>
        <v>0</v>
      </c>
      <c r="D74" s="62"/>
      <c r="E74" s="62"/>
      <c r="F74" s="62"/>
      <c r="G74" s="63"/>
    </row>
    <row r="75" spans="1:7" ht="22.5" customHeight="1" x14ac:dyDescent="0.25">
      <c r="F75" s="5"/>
      <c r="G75" s="5"/>
    </row>
    <row r="76" spans="1:7" ht="42.75" customHeight="1" x14ac:dyDescent="0.25">
      <c r="B76" s="58" t="s">
        <v>72</v>
      </c>
      <c r="C76" s="58"/>
      <c r="D76" s="58"/>
      <c r="E76" s="58"/>
    </row>
    <row r="77" spans="1:7" x14ac:dyDescent="0.25">
      <c r="B77" s="10"/>
      <c r="C77" s="13"/>
      <c r="D77" s="13"/>
      <c r="E77" s="13"/>
      <c r="F77" s="10"/>
    </row>
    <row r="78" spans="1:7" ht="68.25" customHeight="1" x14ac:dyDescent="0.25">
      <c r="B78" s="37" t="s">
        <v>79</v>
      </c>
      <c r="C78" s="38"/>
      <c r="D78" s="38"/>
      <c r="E78" s="38"/>
    </row>
  </sheetData>
  <sheetProtection algorithmName="SHA-512" hashValue="Mx53c5P8lkWNf2G6QlaI5H/HUdtlUGivMDQ69tlZaj3G48X1uIfG7n0BOjKMYKaQ/atzykF4rVIFZfQcZmzkFA==" saltValue="oDx1oktYQ1GOHD15V9RS6w==" spinCount="100000" sheet="1" objects="1" scenarios="1"/>
  <protectedRanges>
    <protectedRange sqref="E68" name="Oblast2"/>
    <protectedRange sqref="E7:E59" name="Oblast1"/>
  </protectedRanges>
  <mergeCells count="20">
    <mergeCell ref="B1:E3"/>
    <mergeCell ref="C73:G73"/>
    <mergeCell ref="B65:E65"/>
    <mergeCell ref="B4:G4"/>
    <mergeCell ref="B19:B29"/>
    <mergeCell ref="B13:B17"/>
    <mergeCell ref="B5:G5"/>
    <mergeCell ref="B7:B9"/>
    <mergeCell ref="B66:F66"/>
    <mergeCell ref="F67:G67"/>
    <mergeCell ref="F68:G68"/>
    <mergeCell ref="F70:G70"/>
    <mergeCell ref="B30:B38"/>
    <mergeCell ref="B61:F61"/>
    <mergeCell ref="B70:E70"/>
    <mergeCell ref="B76:E76"/>
    <mergeCell ref="B58:B59"/>
    <mergeCell ref="C74:G74"/>
    <mergeCell ref="B51:B55"/>
    <mergeCell ref="B56:B57"/>
  </mergeCells>
  <pageMargins left="0.25" right="0.25" top="0.75" bottom="0.75" header="0.3" footer="0.3"/>
  <pageSetup paperSize="8" scale="4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Cenový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Ngoc Anh Ngo</dc:creator>
  <cp:lastModifiedBy>Turay Jan</cp:lastModifiedBy>
  <cp:lastPrinted>2019-02-15T09:10:39Z</cp:lastPrinted>
  <dcterms:created xsi:type="dcterms:W3CDTF">2017-06-23T12:14:56Z</dcterms:created>
  <dcterms:modified xsi:type="dcterms:W3CDTF">2022-05-26T06:27:15Z</dcterms:modified>
</cp:coreProperties>
</file>