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N:\OVZ veřejné zakázky\VTP (OKE, PRE, OVP)\VEŘEJNÉ ZAKÁZKY PRES 2022\12665-2022 AV Technika Část 2 Neformální Rady\2022-03-15 Příprava zadávací dokumentace\2022-05-03 ZD FINAL k vyhlášení\"/>
    </mc:Choice>
  </mc:AlternateContent>
  <bookViews>
    <workbookView xWindow="0" yWindow="0" windowWidth="28800" windowHeight="12300"/>
  </bookViews>
  <sheets>
    <sheet name="List1" sheetId="1" r:id="rId1"/>
  </sheets>
  <definedNames>
    <definedName name="Z_4B6D2E20_28B0_48F6_B4D1_A039D5DFEF5C_.wvu.Rows" localSheetId="0" hidden="1">List1!#REF!</definedName>
  </definedNames>
  <calcPr calcId="162913"/>
  <customWorkbookViews>
    <customWorkbookView name="Hlobilová Vendula – osobní zobrazení" guid="{D3C7595F-AC91-4E88-8361-264F2735E089}" mergeInterval="0" personalView="1" maximized="1" xWindow="-8" yWindow="-8" windowWidth="1936" windowHeight="1056" activeSheetId="1"/>
    <customWorkbookView name="Klamt Antonín – osobní zobrazení" guid="{27CB88E9-CA02-4FA1-BF9D-E1395FFBF704}" mergeInterval="0" personalView="1" maximized="1" xWindow="-9" yWindow="-9" windowWidth="1938" windowHeight="1048" activeSheetId="1" showComments="commIndAndComment"/>
    <customWorkbookView name="Uhlík Pavel – osobní zobrazení" guid="{4B6D2E20-28B0-48F6-B4D1-A039D5DFEF5C}" mergeInterval="0" personalView="1" maximized="1" xWindow="-8" yWindow="-8" windowWidth="1936" windowHeight="1056" activeSheetId="1"/>
    <customWorkbookView name="Fíla František – osobní zobrazení" guid="{387D6D96-6D83-4ACF-A923-0FDF1CCDA33B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8" i="1" l="1"/>
  <c r="D407" i="1"/>
  <c r="D406" i="1"/>
  <c r="D405" i="1"/>
  <c r="D350" i="1"/>
  <c r="D349" i="1"/>
  <c r="D348" i="1"/>
  <c r="D347" i="1"/>
  <c r="E423" i="1"/>
  <c r="E378" i="1"/>
  <c r="E259" i="1"/>
  <c r="E116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09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38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51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262" i="1"/>
  <c r="E424" i="1" l="1"/>
  <c r="D230" i="1" l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2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119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87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5" i="1"/>
  <c r="D228" i="1" l="1"/>
  <c r="D227" i="1"/>
  <c r="D226" i="1"/>
  <c r="D225" i="1"/>
  <c r="D90" i="1" l="1"/>
  <c r="D89" i="1"/>
  <c r="D88" i="1"/>
</calcChain>
</file>

<file path=xl/sharedStrings.xml><?xml version="1.0" encoding="utf-8"?>
<sst xmlns="http://schemas.openxmlformats.org/spreadsheetml/2006/main" count="456" uniqueCount="339">
  <si>
    <t>Položka</t>
  </si>
  <si>
    <t>Ozvučení Foyer včetně malé analogové zvukové režie/Zázemí pro novináře (Foyer Kongresového sálu 4A)</t>
  </si>
  <si>
    <t>TV kabina min. vnitřní rozměr 5,12 m2/Zázemí pro novináře (Foyer Kongresového sálu 4A)</t>
  </si>
  <si>
    <t>Radio kabina min. vnitřní rozměr 5,12 m2/Zázemí pro novináře (Foyer Kongresového sálu 4A)</t>
  </si>
  <si>
    <t>Doprava a uskladnění přepravních obalů</t>
  </si>
  <si>
    <t>Cena za instalaci a test funkčnosti veškeré 
AV techniky</t>
  </si>
  <si>
    <t>Cena za kompletní demontáž techniky</t>
  </si>
  <si>
    <t>Požadavky zadavatele na služby a komponenty AV Techniky a obsazení technického personálu (obsluha) / Konkrétní umístění v KCP (sály, foyer atd.)</t>
  </si>
  <si>
    <t>Ozvučení Foyer včetně malé analogové zvukové režie/Zázemí pro novináře 
(Foyer Kongresového sálu 4A)</t>
  </si>
  <si>
    <t>TV kabina min. vnitřní rozměr 5,12 m2/Zázemí pro novináře 
(Foyer Kongresového sálu 4A)</t>
  </si>
  <si>
    <t>Radio kabina min. vnitřní rozměr 5,12 m2/Zázemí pro novináře 
(Foyer Kongresového sálu 4A)</t>
  </si>
  <si>
    <t>Cena za částečnou demontáž 
a přestavbu techniky po konci 1. jednacího dne:</t>
  </si>
  <si>
    <t>Cena za kompletní demontáž po ukončení akce</t>
  </si>
  <si>
    <t>Personální zajištění:Technický vedoucí hlavního jednacího sálu (AJ nutná)/Hlavní jednací sál</t>
  </si>
  <si>
    <t>Personální zajištění:Obsluha robotických kamer/Hlavní jednací sál</t>
  </si>
  <si>
    <t>Personální zajištění:Obsluha videorežie a projekcí/Hlavní jednací sál</t>
  </si>
  <si>
    <t>Personální zajištění:Obsluha videokonference/Hlavní jednací sál</t>
  </si>
  <si>
    <t>Personální zajištění:Obsluha zvuku/Hlavní jednací sál</t>
  </si>
  <si>
    <t>Personální zajištění:Obsluha video/Zázemí pro novináře</t>
  </si>
  <si>
    <t>Personální zajištění:Technický vedoucí sálu (AJ nutná)/Tiskový sál</t>
  </si>
  <si>
    <t>Personální zajištění:Obsluha video/Tiskový sál</t>
  </si>
  <si>
    <t>Personální zajištění:Obsluha videokonference/Tiskový sál</t>
  </si>
  <si>
    <t>Personální zajištění:Technik pro obsluhu mediaserveru/streamserveru/Tiskový sál</t>
  </si>
  <si>
    <t>Personální zajištění:Obsluha tlumočení/Tiskový sál</t>
  </si>
  <si>
    <t>Personální zajištění:Obsluha ozvučení a tlučení/Náslechový sál</t>
  </si>
  <si>
    <t>Personální zajištění:Technik pro obsluhu mediaserveru a streamserveru /Tiskový sál</t>
  </si>
  <si>
    <t>Doprava a uskladnění přepravních obalů:</t>
  </si>
  <si>
    <t>Předpokládaný počet dnů použití AV Techniky a technického personálu</t>
  </si>
  <si>
    <t>paušální částka</t>
  </si>
  <si>
    <t xml:space="preserve">Tlumočnická kabina
(ISO 4043:2016)
2,4 m (š), 1,6 m (h), 2,0 m (v) 
(pro dva tlumočníky)/Tiskový sál 
(Konferenční sál) </t>
  </si>
  <si>
    <t xml:space="preserve">Drátový směrový mikrofon pro řečnický pult tzv. "Husí krk"/Tiskový sál 
(Konferenční sál) </t>
  </si>
  <si>
    <t xml:space="preserve">Bezdrátový mikrofon ruční vč. mikrofonního stojanu/Tiskový sál 
(Konferenční sál) </t>
  </si>
  <si>
    <t xml:space="preserve">Mikrofonní tyč/Tiskový sál 
(Konferenční sál) </t>
  </si>
  <si>
    <t xml:space="preserve">Mikrofonní antény na podporu signálu pro bezdrátové mikrofony (set)/Tiskový sál 
(Konferenční sál) </t>
  </si>
  <si>
    <t xml:space="preserve">Plošina/pódium pod tlumočnické kabiny (set)/Tiskový sál 
(Konferenční sál) </t>
  </si>
  <si>
    <t xml:space="preserve">Vybavení kabiny - stanice pro tlumočníka
EN ISO 20109:2016/Tiskový sál 
(Konferenční sál) </t>
  </si>
  <si>
    <t xml:space="preserve">Vybavení kabiny - ostatní technika
EN ISO 20109:2016/Tiskový sál 
(Konferenční sál) </t>
  </si>
  <si>
    <t xml:space="preserve">Conference Central Unit pro tlumočnickou techniku - set/Tiskový sál 
(Konferenční sál) </t>
  </si>
  <si>
    <t xml:space="preserve">IR tlumočnický přijímač 
vč. sluchátek/Tiskový sál 
(Konferenční sál) </t>
  </si>
  <si>
    <t xml:space="preserve">Licence videokonferenční platformy ZOOM/Tiskový sál 
(Konferenční sál) </t>
  </si>
  <si>
    <t xml:space="preserve">Videorežie/ Mediaserver pro odbavení vzdáleně připojených novinářů/Tiskový sál 
(Konferenční sá) </t>
  </si>
  <si>
    <t xml:space="preserve">Notebook pro vzálenou komunikaci s online delegacemi/Tiskový sál 
(Konferenční sá) </t>
  </si>
  <si>
    <t xml:space="preserve">Notebook pro distribuci tlumočení do videokonferenční platformy/Tiskový sál 
(Konferenční sál) </t>
  </si>
  <si>
    <t xml:space="preserve">Videorežie/Mediaserver pro odbavení vlastní akce/Tiskový sál 
(Konferenční sál) </t>
  </si>
  <si>
    <t xml:space="preserve">LCD monitor 75" 
vč. design stojanu/Tiskový sál 
(Konferenční sál) </t>
  </si>
  <si>
    <t xml:space="preserve">LCD monitor 55" 
vč. stojanu na zem a dekorace/Tiskový sál 
(Konferenční sál) </t>
  </si>
  <si>
    <t xml:space="preserve">Pódium 6 x 3 x 0,3 m 
vč. koberce a skirtingu/Tiskový sál 
(Konferenční sál) </t>
  </si>
  <si>
    <t xml:space="preserve">Design řečnický pult/Tiskový sál 
(Konferenční sál) </t>
  </si>
  <si>
    <t xml:space="preserve">Kabely, převodníky, spotřební materiál (set)/Tiskový sál 
(Konferenční sál) </t>
  </si>
  <si>
    <t>Personální zajištění:Obsluha zvuku -mikrofonista/Hlavní jednací sál</t>
  </si>
  <si>
    <t xml:space="preserve">Personální zajištění:Obsluha ozvučení/Zázemí pro novináře </t>
  </si>
  <si>
    <t>Personální zajištění:Obsluha ozvučení/Tiskový sál</t>
  </si>
  <si>
    <t>Personální zajištění:Obsluha zvuku - mikrofonista/Tiskový sál</t>
  </si>
  <si>
    <t>Bezdrátový mikrofon ruční vč. mikrofonního stojanu/Hlavní jednací sál 
(Společenský sál)</t>
  </si>
  <si>
    <t>Mikrofonní antény na podporu signálu pro bezdrátové mikrofony (set)/Hlavní jednací sál 
(Společenský sál)</t>
  </si>
  <si>
    <t>Technika pro audiozáznam jednání do formátu MP3 - Anglický jazyk/Hlavní jednací sál 
(Společenský sál)</t>
  </si>
  <si>
    <t>Konferenční mikrofon 
vč. sluchátek pro poslech tlumočení
(ISO 22259:2019)/Hlavní jednací sál 
(Společenský sál)</t>
  </si>
  <si>
    <t>Conference Central Unit pro konferenční mikrofony/Hlavní jednací sál 
(Společenský sál)</t>
  </si>
  <si>
    <t>Bezdrátový mikrofon ruční vč. mikrofonního stojanu/Hlavní jednací sál (Jižní sál 3)</t>
  </si>
  <si>
    <t>Mikrofonní antény na podporu signálu pro bezdrátové mikrofony (set)/Hlavní jednací sál (Jižní sál 3)</t>
  </si>
  <si>
    <t>Technika pro audiozáznam jednání do formátu MP3 - Anglický jazyk/Hlavní jednací sál (Jižní sál 3)</t>
  </si>
  <si>
    <t>Konferenční mikrofon 
vč. sluchátek pro poslech tlumočení
(ISO 22259:2019)/Hlavní jednací sál (Jižní sál 3)</t>
  </si>
  <si>
    <t>Conference Central Unit pro konferenční mikrofony/Hlavní jednací sál (Jižní sál 3)</t>
  </si>
  <si>
    <t>Tlumočnická kabina
(ISO 4043:2016)
2,4 m (š), 1,6 m (h), 2,0 m (v) 
(pro dva tlumočníky)/Hlavní jednací sál (Jižní sál 3)</t>
  </si>
  <si>
    <t>Plošina/pódium pod tlumočnické kabiny (set)/Hlavní jednací sál (Jižní sál 3)</t>
  </si>
  <si>
    <t>Vybavení kabiny - stanice pro tlumočníka
EN ISO 20109:2016/Hlavní jednací sál (Jižní sál 3)</t>
  </si>
  <si>
    <t>Vybavení kabiny - ostatní technika
EN ISO 20109:2016/Hlavní jednací sál (Jižní sál 3)</t>
  </si>
  <si>
    <t>Conference Central Unit pro tlumočnickou techniku - set/Hlavní jednací sál (Jižní sál 3)</t>
  </si>
  <si>
    <t xml:space="preserve">IR tlumočnický přijímač 
vč. sluchátek/Hlavní jednací sál (Jižní sál 3) </t>
  </si>
  <si>
    <t>Robotická kamera/Hlavní jednací sál (Jižní sál 3)</t>
  </si>
  <si>
    <t>Ovládací pult pro robotické kamery/Hlavní jednací sál (Jižní sál 3)</t>
  </si>
  <si>
    <t>Statická kamera/Hlavní jednací sál (Jižní sál 3)</t>
  </si>
  <si>
    <t xml:space="preserve">Kamerová režie/Hlavní jednací sál (Jižní sál 3) </t>
  </si>
  <si>
    <t>Videorežie/Mediaserver pro odbavení vlastní akce/Hlavní jednací sál (Jižní sál 3)</t>
  </si>
  <si>
    <t>Zařízení k odbavení prezentace Powerpoint/Hlavní jednací sál (Jižní sál 3)</t>
  </si>
  <si>
    <t>Zařízení k odbavení prezentace Keynote/Hlavní jednací sál (Jižní sál 3)</t>
  </si>
  <si>
    <t>LCD obrazovky 55" vč. stojanu a pevné ohrádky/Hlavní jednací sál (Jižní sál 3)</t>
  </si>
  <si>
    <t>Plátno - 3,65 x 2,1 m/Hlavní jednací sál (Jižní sál 3)</t>
  </si>
  <si>
    <t>Plošné bílé nasvícení jednacího sálu (300 až 500 luxů) - možnost stmívání / ovládání/Hlavní jednací sál (Jižní sál 3)</t>
  </si>
  <si>
    <t>Kabely, převodníky, spotřební materiál (set)/Hlavní jednací sál (Jižní sál 3)</t>
  </si>
  <si>
    <t xml:space="preserve">Tlumočnická kabina
(ISO 4043:2016)
1,6 m (š), 1,6 m (h), 2,0 m (v) 
(pro jednoho tlumočníka)/Hlavní jednací sál 
(Společenský sál)  </t>
  </si>
  <si>
    <t>Kabely, převodníky, spotřební materiál (set)/Hlavní jednací sál 
(Společenský sál)</t>
  </si>
  <si>
    <t>Plátno - 6,5 x 3,7 m/Hlavní jednací sál 
(Společenský sál)</t>
  </si>
  <si>
    <t>LCD obrazovky 55" vč. stojanu a pevné ohrádky/Hlavní jednací sál 
(Společenský sál)</t>
  </si>
  <si>
    <t>Zařízení pro odbavení případného videokonferenčního hovoru/Hlavní jednací sál 
(Společenský sál)</t>
  </si>
  <si>
    <t>Zařízení k odbavení prezentace Keynote/Hlavní jednací sál 
(Společenský sál)</t>
  </si>
  <si>
    <t>Zařízení k odbavení prezentace Powerpoint/Hlavní jednací sál 
(Společenský sál)</t>
  </si>
  <si>
    <t>Videorežie/Mediaserver pro odbavení vlastní akce/Hlavní jednací sál 
(Společenský sál)</t>
  </si>
  <si>
    <t xml:space="preserve">Kamerová režie/Hlavní jednací sál 
(Společenský sál) </t>
  </si>
  <si>
    <t>Statická kamera/Hlavní jednací sál 
(Společenský sál)</t>
  </si>
  <si>
    <t>Ovládací pult pro robotické kamery/Hlavní jednací sál 
(Společenský sál)</t>
  </si>
  <si>
    <t>Robotická kamera/Hlavní jednací sál 
(Společenský sál)</t>
  </si>
  <si>
    <t xml:space="preserve">IR tlumočnický přijímač 
vč. sluchátek/Hlavní jednací sál 
(Společenský sál) </t>
  </si>
  <si>
    <t>Conference Central Unit pro tlumočnickou techniku - set/Hlavní jednací sál 
(Společenský sál)</t>
  </si>
  <si>
    <t>Vybavení kabiny - ostatní technika
EN ISO 20109:2016/Hlavní jednací sál 
(Společenský sál)</t>
  </si>
  <si>
    <t>Vybavení kabiny - stanice pro tlumočníka
EN ISO 20109:2016/Hlavní jednací sál 
(Společenský sál)</t>
  </si>
  <si>
    <t>Plošina/pódium pod tlumočnické kabiny (set)/Hlavní jednací sál 
(Společenský sál)</t>
  </si>
  <si>
    <t>Ozvučení jednacího sálu včetně digitální zvukové režie/Sál pro pracovní oběd (ZOOM)</t>
  </si>
  <si>
    <t>Konferenční mikrofon 
(ISO 22259:2019)/Sál pro pracovní oběd (ZOOM)</t>
  </si>
  <si>
    <t>Conference Central Unit pro konferenční mikrofony/Sál pro pracovní oběd (ZOOM)</t>
  </si>
  <si>
    <t>Drátový směrový mikrofon pro řečnický pult tzv. "Husí krk"/Tiskový sál (Konferenční sál)</t>
  </si>
  <si>
    <t>Bezdrátový mikrofon ruční vč. mikrofonního stojanu/Tiskový sál (Konferenční sál)</t>
  </si>
  <si>
    <t>Mikrofonní tyč/Tiskový sál (Konferenční sál)</t>
  </si>
  <si>
    <t>Mikrofonní antény na podporu signálu pro bezdrátové mikrofony (set)/Tiskový sál (Konferenční sál)</t>
  </si>
  <si>
    <t xml:space="preserve">Tlumočnická kabina
(ISO 4043:2016)
1,6 m (š), 1,6 m (h), 2,0 m (v) 
(pro jednoho tlumočníka)/Tiskový sál (Konferenční sál) </t>
  </si>
  <si>
    <t>Plošina/pódium pod tlumočnické kabiny (set)/Tiskový sál (Konferenční sál)</t>
  </si>
  <si>
    <t>Vybavení kabiny - stanice pro tlumočníka
EN ISO 20109:2016/Tiskový sál (Konferenční sál)</t>
  </si>
  <si>
    <t>Vybavení kabiny - ostatní technika
EN ISO 20109:2016/Tiskový sál (Konferenční sál)</t>
  </si>
  <si>
    <t>Conference Central Unit pro tlumočnickou techniku - set/Tiskový sál (Konferenční sál)</t>
  </si>
  <si>
    <t>IR tlumočnický přijímač 
vč. sluchátek/Tiskový sál (Konferenční sál)</t>
  </si>
  <si>
    <t>Videorežie/ Mediaserver pro odbavení vzdáleně připojených novinářů/Tiskový sál (Konferenční sál)</t>
  </si>
  <si>
    <t>Notebook pro vzálenou komunikaci s online delegacemi/Tiskový sál (Konferenční sál)</t>
  </si>
  <si>
    <t>Notebook pro distribuci tlumočení do videokonferenční platformy/Tiskový sál (Konferenční sál)</t>
  </si>
  <si>
    <t>Videorežie/Mediaserver pro odbavení vlastní akce/Tiskový sál (Konferenční sál)</t>
  </si>
  <si>
    <t>LCD monitor 75" 
vč. design stojanu/Tiskový sál (Konferenční sál)</t>
  </si>
  <si>
    <t>LCD monitor 55" 
vč. stojanu na zem a dekorace/Tiskový sál (Konferenční sál)</t>
  </si>
  <si>
    <t>Pódium 6 x 3 x 0,3 m 
vč. koberce a skirtingu/Tiskový sál (Konferenční sál)</t>
  </si>
  <si>
    <t>Design řečnický pult/Tiskový sál (Konferenční sál)</t>
  </si>
  <si>
    <t>Kabely, převodníky, spotřební materiál (set)/Tiskový sál (Konferenční sál)</t>
  </si>
  <si>
    <t>Osvětlení pódia pro tiskovou konferenci
(300 až 500 luxů) - možnost stmívání / ovládání/Tiskový sál (Konferenční sál)</t>
  </si>
  <si>
    <t>Osvětlení pódia pro skupinové foto 
(300 až 500 luxů) - možnost ovládání/Vstup č. 10 (family photo a doorstepy)</t>
  </si>
  <si>
    <t>Osvětlení doorstep (příjezdy delegátů) 
(300 až 500 luxů) - možnost ovládání/Vstup č. 10 (family photo a doorstepy)</t>
  </si>
  <si>
    <t>Personální zajištění:Obsluha zvuku -Mikrofonista/Hlavní jednací sál</t>
  </si>
  <si>
    <t>Personální zajištění:Obsluha ozvučení/Zázemí pro novináře</t>
  </si>
  <si>
    <t>Personální zajištění:Obsluha ozvučení - Mikrofonista/Tiskový sál</t>
  </si>
  <si>
    <t>Ozvučení jednacího sálu včetně digitální zvukové režie/Hlavní jednací sál (Společenský sál)</t>
  </si>
  <si>
    <t>Bezdrátový mikrofon ruční vč. mikrofonního stojanu/Hlavní jednací sál (Společenský sál )</t>
  </si>
  <si>
    <t>Mikrofonní antény na podporu signálu pro bezdrátové mikrofony (set)/Hlavní jednací sál (Společenský sál)</t>
  </si>
  <si>
    <t>Technika pro audiozáznam jednání do formátu MP3 - Anglický jazyk/Hlavní jednací sál (Společenský sál)</t>
  </si>
  <si>
    <t>Konferenční mikrofon 
vč. sluchátek pro poslech tlumočení
(ISO 22259:2019)/Hlavní jednací sál (Společenský sál)</t>
  </si>
  <si>
    <t>Conference Central Unit pro konferenční mikrofony/Hlavní jednací sál (Společenský sál)</t>
  </si>
  <si>
    <t>Kabely, převodníky, spotřební materiál (set)/Hlavní jednací sál (Společenský sál)</t>
  </si>
  <si>
    <t>Plátno - 6,5 x 3,7 m/Hlavní jednací sál (Společenský sál)</t>
  </si>
  <si>
    <t>LCD obrazovky 55" vč. stojanu a pevné ohrádky/Hlavní jednací sál (Společenský sál)</t>
  </si>
  <si>
    <t>Dálkové bezdrátové ovládání  prezentace/Hlavní jednací sál (Společenský sál)</t>
  </si>
  <si>
    <t>Zařízení k odbavení prezentace Keynote/Hlavní jednací sál (Společenský sál)</t>
  </si>
  <si>
    <t>Zařízení k odbavení prezentace Powerpoint/Hlavní jednací sál (Společenský sál)</t>
  </si>
  <si>
    <t>Videorežie/Mediaserver pro odbavení vlastní akce/Hlavní jednací sál (Společenský sál)</t>
  </si>
  <si>
    <t xml:space="preserve">Kamerová režie/Hlavní jednací sál (Společenský sál) </t>
  </si>
  <si>
    <t>Statická kamera/Hlavní jednací sál (Společenský sál)</t>
  </si>
  <si>
    <t>Ovládací pult pro robotické kamery/Hlavní jednací sál (Společenský sál)</t>
  </si>
  <si>
    <t>Robotická kamera/Hlavní jednací sál (Společenský sál)</t>
  </si>
  <si>
    <t>IR tlumočnický přijímač 
vč. sluchátek/Hlavní jednací sál (Společenský sál)</t>
  </si>
  <si>
    <t>Conference Central Unit pro tlumočnickou techniku - set/Hlavní jednací sál (Společenský sál)</t>
  </si>
  <si>
    <t>Vybavení kabiny - ostatní technika
EN ISO 20109:2016/Hlavní jednací sál (Společenský sál)</t>
  </si>
  <si>
    <t>Vybavení kabiny - stanice pro tlumočníka
EN ISO 20109:2016/Hlavní jednací sál (Společenský sál)</t>
  </si>
  <si>
    <t>Plošina/pódium pod tlumočnické kabiny (set)/Hlavní jednací sál (Společenský sál)</t>
  </si>
  <si>
    <t xml:space="preserve">Tlumočnická kabina
(ISO 4043:2016)
2,4 m (š), 1,6 m (h), 2,0 m (v) 
(pro dva tlumočníky)/Hlavní jednací sál (Společenský sál)  </t>
  </si>
  <si>
    <t>Drátový směrový mikrofon pro řečnický pult tzv. "Husí krk"/Tiskový sál 
(Konferenční sál)</t>
  </si>
  <si>
    <t>Bezdrátový mikrofon ruční vč. mikrofonního stojanu/Tiskový sál 
(Konferenční sál)</t>
  </si>
  <si>
    <t>Mikrofonní antény na podporu signálu pro bezdrátové mikrofony (set)/Tiskový sál 
(Konferenční sál)</t>
  </si>
  <si>
    <t>Plošina/pódium pod tlumočnické kabiny (set)/Tiskový sál 
(Konferenční sál)</t>
  </si>
  <si>
    <t>Vybavení kabiny - stanice pro tlumočníka
EN ISO 20109:2016/Tiskový sál 
(Konferenční sál)</t>
  </si>
  <si>
    <t>Dálkové bezdrátové ovládání prezentace/Hlavní jednací sál (Jižní sál 3)</t>
  </si>
  <si>
    <t>Bezdrátové ovládání prezentace/Tiskový sál (Konferenční sál)</t>
  </si>
  <si>
    <t xml:space="preserve">Bezdrátové ovládání prezentace/Tiskový sál 
(Konferenční sál) </t>
  </si>
  <si>
    <t>Kabely, převodníky, spotřební materiál (set)/Tiskový sál 
(Konferenční sál)</t>
  </si>
  <si>
    <t>Osvětlení pódia pro tiskovou konferenci (300 až 500 luxů) - možnost stmívání/ovládání/Tiskový sál 
(Konferenční sál)</t>
  </si>
  <si>
    <t>Design řečnický pult/Tiskový sál 
(Konferenční sál)</t>
  </si>
  <si>
    <t>Pódium 6 x 3 x 0,3 m 
vč. koberce a skirtingu/Tiskový sál 
(Konferenční sál)</t>
  </si>
  <si>
    <t>LCD monitor 55" 
vč. stojanu na zem a dekorace/Tiskový sál 
(Konferenční sál)</t>
  </si>
  <si>
    <t>LCD monitor 75" 
vč. design stojanu/Tiskový sál 
(Konferenční sál)</t>
  </si>
  <si>
    <t>Videorežie/Mediaserver pro odbavení vlastní akce/Tiskový sál 
(Konferenční sál)</t>
  </si>
  <si>
    <t>IR tlumočnický přijímač 
vč. sluchátek/Tiskový sál 
(Konferenční sál)</t>
  </si>
  <si>
    <t>Conference Central Unit pro tlumočnickou techniku - set/Tiskový sál 
(Konferenční sál)</t>
  </si>
  <si>
    <t>Vybavení kabiny - ostatní technika
EN ISO 20109:2016/Tiskový sál 
(Konferenční sál)</t>
  </si>
  <si>
    <t>Personální zajištění:Obsluha zvuku/Hlavní jednací sál/Hlavní jednací sál</t>
  </si>
  <si>
    <t>Personální zajištění:Technický vedoucí sálu (AJ nutná)/Hlavní jednací sál - Online odbavení</t>
  </si>
  <si>
    <t>Personální zajištění:Obsluha videorežie streamu/Hlavní jednací sál - Online odbavení</t>
  </si>
  <si>
    <t>Personální zajištění:Obsluha platformy videokonference/Hlavní jednací sál - Online odbavení</t>
  </si>
  <si>
    <t>Personální zajištění:Obsluha zvuku - Mikrofonista/Tiskový sál</t>
  </si>
  <si>
    <t>Ozvučení jednacího sálu včetně digitální zvukové režie/Hlavní jednací sál, Tiskový sál
(Konferenční sál)</t>
  </si>
  <si>
    <t>Bezdrátový mikrofon ruční vč. mikrofonního stojanu/Hlavní jednací sál, Tiskový sál
(Konferenční sál)</t>
  </si>
  <si>
    <t>Technika pro audiozáznam jednání do formátu MP3 - Anglický jazyk/Hlavní jednací sál, Tiskový sál
(Konferenční sál)</t>
  </si>
  <si>
    <t>Drátový směrový mikrofon pro řečnický pult tzv. "Husí krk"/Hlavní jednací sál, Tiskový sál
(Konferenční sál)</t>
  </si>
  <si>
    <t>Konferenční mikrofon 
vč. sluchátek pro poslech tlumočení
(ISO 22259:2019)/Hlavní jednací sál, Tiskový sál
(Konferenční sál)</t>
  </si>
  <si>
    <t>Conference Central Unit pro konferenční mikrofony/Hlavní jednací sál, Tiskový sál
(Konferenční sál)</t>
  </si>
  <si>
    <t>Dálkové bezdrátové ovládání  prezentace/Hlavní jednací sál, Tiskový sál
(Konferenční sál)</t>
  </si>
  <si>
    <t>Streamserver/Mediaserver pro odbavení akce, komunikaci s videokonferenční platformou Interactio/Hlavní jednací sál, Tiskový sál
(Konferenční sál)</t>
  </si>
  <si>
    <t>Videorežie vč. náhledových monitorů pro vzálenou komunikaci s online delegacemi/Hlavní jednací sál, Tiskový sál
(Konferenční sál)</t>
  </si>
  <si>
    <t>LCD obrazovky 55" vč. stojanu a pevné ohrádky/Hlavní jednací sál, Tiskový sál
(Konferenční sál)</t>
  </si>
  <si>
    <t>Kabely, převodníky, spotřební materiál (set)/Hlavní jednací sál, Tiskový sál
(Konferenční sál)</t>
  </si>
  <si>
    <t>Pódium 6 x 3 x 0,3 m 
vč. koberce a skirtingu/Hlavní jednací sál, Tiskový sál
(Konferenční sál)</t>
  </si>
  <si>
    <t xml:space="preserve">Design řečnický pult/Hlavní jednací sál, Tiskový sál
(Konferenční sál) </t>
  </si>
  <si>
    <t>Plošné bílé nasvícení jednacího sálu (300 až 500 luxů) - možnost stmívání / ovládání/Hlavní jednací sál, Tiskový sál
(Konferenční sál)</t>
  </si>
  <si>
    <t>Technická zkouška nainstalované techniky v rámci přípravy akce</t>
  </si>
  <si>
    <t>Personální zajištění:Technický vedoucí sálu (AJ podmínkou)/ZOOM</t>
  </si>
  <si>
    <t>Personální zajištění:Obsluha ozvučení/ZOOM</t>
  </si>
  <si>
    <t>Personální zajištění:Obsluha zvuku -Mikrofonista/ZOOM</t>
  </si>
  <si>
    <t>Personální zajištění: Obsluha osvětlení/ZOOM</t>
  </si>
  <si>
    <t xml:space="preserve">Osvětlení pódia pro tiskovou konferenci
(300 až 500 luxů) - možnost stmívání / ovládání/Tiskový sál 
(Konferenční sál) </t>
  </si>
  <si>
    <t xml:space="preserve">LCD monitor 17" do tlumočnických kabin/Hlavní jednací sál (Jižní sál 3) </t>
  </si>
  <si>
    <t>LCD obrazovka 55" pro CCTV
vč. vysokého stojanu/Zázemí pro novináře (Foyer Kongresového sálu 4A)</t>
  </si>
  <si>
    <t>LCD TV 27" s vestavěným operačním systémem s možností připojení na wifi do TV kabiny/Zázemí pro novináře (Foyer Kongresového sálu 4A)</t>
  </si>
  <si>
    <t>LCD TV 27" s vestavěným operačním systémem s možností připojení na wifi do radio kabiny/Zázemí pro novináře (Foyer Kongresového sálu 4A)</t>
  </si>
  <si>
    <t>LCD TV 27" s vestavěným operačním systémem s možností připojení na wifi pro stand-up pozice/Zázemí pro novináře (Foyer Kongresového sálu 4A)</t>
  </si>
  <si>
    <t xml:space="preserve">LCD monitor 17" do tlumočnických kabin/Tiskový sál 
(Konferenční sál)  </t>
  </si>
  <si>
    <t>LCD monitor/TV 40" s vestavěným operačním systémem s možností připojení na wifi/Zázemí pro EBU (Salónek 4.2)</t>
  </si>
  <si>
    <t xml:space="preserve">LCD monitor 17" do tlumočnických kabin/Hlavní jednací sál 
(Společenský sál) </t>
  </si>
  <si>
    <t>LCD obrazovka 55" pro CCTV
vč. vysokého stojanu/Zázemí pro novináře 
(Foyer Kongresového sálu 4A)</t>
  </si>
  <si>
    <t>LCD TV 27" s vestavěným operačním systémem s možností připojení na wifi do TV kabiny/Zázemí pro novináře 
(Foyer Kongresového sálu 4A)</t>
  </si>
  <si>
    <t>LCD TV 27" s vestavěným operačním systémem s možností připojení na wifi do radio kabiny/Zázemí pro novináře 
(Foyer Kongresového sálu 4A)</t>
  </si>
  <si>
    <t xml:space="preserve">LCD monitor 17" do tlumočnických kabin/Tiskový sál (Konferenční sál) </t>
  </si>
  <si>
    <t xml:space="preserve">LCD monitor 17" do tlumočnických kabin/Hlavní jednací sál (Společenský sál) </t>
  </si>
  <si>
    <t>LCD TV 27" s vestavěným operačním systémem s možností připojení na wifi pro stand-up pozice/Zázemí pro novináře 
(Foyer Kongresového sálu 4A)</t>
  </si>
  <si>
    <t xml:space="preserve">LCD monitor 17" do tlumočnických kabin/Tiskový sál 
(Konferenční sál) </t>
  </si>
  <si>
    <t>IR tlumočnický přijímač 
vč. sluchátek/Hlavní jednací sál/Zázemí pro novináře (Foyer Kongresového sálu 4A)</t>
  </si>
  <si>
    <t>Notebook pro potřeby CCTV/Režie CCTV (Konferenční sál)</t>
  </si>
  <si>
    <t>Seamless switcher/Režie CCTV (Konferenční sál)</t>
  </si>
  <si>
    <t>Personální zajištění: Technik pro obsluhu videorežie pro odbavení CCTV/Tiskový sál</t>
  </si>
  <si>
    <t>Kabelová trasa pro distribuci zvuku Tiskový sál - salonek 4.1 (přibližná délka 47 m)</t>
  </si>
  <si>
    <t xml:space="preserve"> Kabelová trasa  pro distribuci zvuku Tiskový sál - salonek 4.2 (přibližná délka 76 m)</t>
  </si>
  <si>
    <t>Kabelová trasa pro distribuci videa režie CCTV -salonek 4.1 (přibližná délka 47 m)</t>
  </si>
  <si>
    <t>Kabelová trasa pro distribuci videa režie CCTV -salonek 4.2 (přibližná délka 76 m)</t>
  </si>
  <si>
    <t xml:space="preserve"> Kabelová trasa pro distribuci zvuku Hlavní jednací sál - Náslechový sál (Jižní sál 2A) (přibližná délka 48 m)</t>
  </si>
  <si>
    <t xml:space="preserve"> Kabelová trasa pro distribuci zvuku Hlavní jednací sál - Náslechový sál (Jižní sál 2B) (přibližná délka 46 m)</t>
  </si>
  <si>
    <t xml:space="preserve"> Kabelová trasa pro distribuci zvuku Hlavní jednací sál - Náslechový sál (Severní sál) (přibližná délka 74 m)</t>
  </si>
  <si>
    <t xml:space="preserve"> Kabelová trasa pro distribuci zvuku Hlavní jednací sál - Náslechový sál (Terasa 2A) (přibližná délka 82 m)</t>
  </si>
  <si>
    <t xml:space="preserve"> Kabelová trasa pro distribuci zvuku Hlavní jednací sál - Náslechový sál (Terasa 2B) (přibližná délka 78 m)</t>
  </si>
  <si>
    <t>Kabelová trasa pro distribuci tlumočení Hlavní jednací sál - Náslechový sál (Jižní sál 2A) (přibližná délka 48 m)</t>
  </si>
  <si>
    <t>Kabelová trasa pro distribuci tlumočení Hlavní jednací sál - Náslechový sál (Jižní sál 2B) (přibližná délka 46 m)</t>
  </si>
  <si>
    <t>Kabelová trasa pro distribuci tlumočení Hlavní jednací sál - Náslechový sál (Severní sál) (přibližná délka 74 m)</t>
  </si>
  <si>
    <t>Kabelová trasa pro distribuci tlumočení Hlavní jednací sál - Náslechový sál (Terasa 2A) (přibližná délka 82 m)</t>
  </si>
  <si>
    <t>Kabelová trasa pro distribuci tlumočení Hlavní jednací sál - Náslechový sál (Terasa 2B) (přibližná délka 78 m)</t>
  </si>
  <si>
    <t>Kabelová trasa pro distribuci videa Hlavní jednací sál - Náslechový sál (Jižní sál 2A) (přibližná délka 48 m)</t>
  </si>
  <si>
    <t>Kabelová trasa pro distribuci videa Hlavní jednací sál - Náslechový sál (Jižní sál 2B) (přibližná délka 46 m)</t>
  </si>
  <si>
    <t>Kabelová trasa pro distribuci videa Hlavní jednací sál - Náslechový sál (Severní sál) (přibližná délka 74 m)</t>
  </si>
  <si>
    <t>Kabelová trasa pro distribuci videa Hlavní jednací sál - Náslechový sál (Terasa 2A) (přibližná délka 82 m)</t>
  </si>
  <si>
    <t>Kabelová trasa pro distribuci videa Hlavní jednací sál - Náslechový sál (Terasa 2B) (přibližná délka 78 m)</t>
  </si>
  <si>
    <t xml:space="preserve"> Kabelová trasa pro distribuci zvuku Tiskový sál - salonek 4.2 (přibližná délka 76 m)</t>
  </si>
  <si>
    <t xml:space="preserve"> Kabelová trasa pro distribuci zvuku Tiskový sál - režie CCTV (přibližná délka max. 38 m v návaznosti na umístění režie CCTV v rámci sálu)</t>
  </si>
  <si>
    <t>Pódium pro family photo
"Schody" sestavené z pódiových desek 
( 14 x 1 x 0,2 m, 14 x 1 x 0,4 m, 14 x 1 x 0,6 m), 
vč. koberce a skirtingu/Vstup č. 10 (family photo a doorstepy)</t>
  </si>
  <si>
    <t>Personální zajištění: Manažer akce (manažer zakázky) (anglicky hovořící)</t>
  </si>
  <si>
    <t>Personální zajištění: Koordinátor technického týmu (anglicky hovořící)</t>
  </si>
  <si>
    <t>Personální zajištění: zástupce Koordinátora technického týmu (anglicky hovořící)</t>
  </si>
  <si>
    <t>Personální zajištění: Technický vedoucí hlavního jednacího sálu (AJ nutná)/Hlavní jednací sál + tiskový sál</t>
  </si>
  <si>
    <t>Personální zajištění: Obsluha robotických kamer/Hlavní jednací sál + tiskový sál</t>
  </si>
  <si>
    <t>Personální zajištění: Obsluha videorežie/Hlavní jednací sál + tiskový sál</t>
  </si>
  <si>
    <t>Personální zajištění: Obsluha zvuku/Hlavní jednací sál + tiskový sál</t>
  </si>
  <si>
    <t>Personální zajištění: Obsluha zvuku - Mikrofonista/Hlavní jednací sál + tiskový sál</t>
  </si>
  <si>
    <t>Personální zajištění: Obsluha osvětlení/Hlavní jednací sál + tiskový sál</t>
  </si>
  <si>
    <t>Personální zajištění: Obsluha videorežie streamu/Hlavní jednací sál + tiskový sál - online odbavení</t>
  </si>
  <si>
    <t>Personální zajištění: Obsluha platformy videokonference Interactio/Hlavní jednací sál + tiskový sál - online odbavení</t>
  </si>
  <si>
    <t>Personální zajištění: Manažer akce (Manažer zakázky) (anglicky hovořící)</t>
  </si>
  <si>
    <t>Personální zajištění: zástupce Manažera akce (zástupce Manažera zakázky) (anglicky hovořící)</t>
  </si>
  <si>
    <t>Personální zajištění:Obsluha tlumočení/Hlavní jednací sál</t>
  </si>
  <si>
    <t xml:space="preserve">Dataprojektor vč. objektivu 
1 chip, DLP, Full HD, min. 7.000 ANSI Lumen/Hlavní jednací sál (Jižní sál 3) </t>
  </si>
  <si>
    <t xml:space="preserve">Dataprojektor vč. objektivu 
3 chip, DLP, Full HD, 11.000 ANSI Lumen/Hlavní jednací sál 
(Společenský sál) </t>
  </si>
  <si>
    <t>Videorežie/Seamless switcher pro příjem signálu z Hlavního jednacího sálu a distribuci do náhledových monitorů/Náslechový sál (Terasa 2A)</t>
  </si>
  <si>
    <t>IR tlumočnický přijímač 
vč. sluchátek/Náslechový sál (Terasa 2A)</t>
  </si>
  <si>
    <t>LCD obrazovka 75" vč. design stojanu/Náslechový sál (Terasa 2A)</t>
  </si>
  <si>
    <t>IR tlumočnický přijímač 
vč. sluchátek/Zázemí pro novináře (Foyer Kongresového sálu 4A)</t>
  </si>
  <si>
    <t>Plošné bílé nasvícení sálu (300 až 500 luxů) - možnost stmívání / ovládání/Sál pro pracovní oběd (ZOOM)</t>
  </si>
  <si>
    <t>Kabelová trasa pro distribuci zvuku Tiskový sál - Foyer Kongresového sálu 4A (přibližná délka max. 184 m)</t>
  </si>
  <si>
    <t>Kabelová trasa pro distribuci videa režie CCTV - Foyer Kongresového sálu 4A (přibližná délka max.184 m)</t>
  </si>
  <si>
    <t>Pódium pro family photo
"Schody" sestavené z pódiových desek 
(25 x 1 x 0,2 m, 25 x 1 x 0,4 m, 25 x 1 x 0,6 m), 
vč. koberce a skirtingu/Vstup č. 10 (family photo a doorstepy)</t>
  </si>
  <si>
    <t>LCD monitor/TV 40" s vestavěným operačním systémem s možností připojení na wifi/Zázemí pro host-broadcastera (Salónek 4.1)</t>
  </si>
  <si>
    <t>Bezdrátová komunikace AV techniků mezi sály - Vysílačka s možností volby kanálu vč. ušního sluchátka tzv. "bondovky"</t>
  </si>
  <si>
    <t>Personální zajištění: Zástupce Koordinátora technického týmu (anglicky hovořící)</t>
  </si>
  <si>
    <t>Personální zajištění:Obsluha video/Náslechový sál</t>
  </si>
  <si>
    <t xml:space="preserve">Dataprojektor vč. objektivu 
3 chip, DLP, Full HD, 11.000 ANSI Lumen/Hlavní jednací sál (Společenský sál) </t>
  </si>
  <si>
    <t>Praktiky pro kamery host-broadcastera (2 x 2 x 0,4 m)/Tiskový sál 
(Konferenční sál)</t>
  </si>
  <si>
    <t>Praktiky pro kamery host-broadcastera (2 x 2 x 0,4 m)/Vstup č. 10 (family photo a doorstepy)</t>
  </si>
  <si>
    <t>Praktiky pro kamery host-broadcastera (2 x 2 x 0,4 m)//Hlavní jednací sál, Tiskový sál
(Konferenční sál)</t>
  </si>
  <si>
    <t xml:space="preserve">praktiky pro kamery host-broadcastera (2 x 2 x 0,4 m)/Tiskový sál 
(Konferenční sál) </t>
  </si>
  <si>
    <t>Praktiky pro kamery host-broadcastera (2 x 2 x 0,4 m)/Tiskový sál (Konferenční sál)</t>
  </si>
  <si>
    <t>Cena za částečnou demontáž 
a přestavbu techniky</t>
  </si>
  <si>
    <t>Personální zajištění:Technik pro obsluhu mediaserveru/streamserveru/Tiskový sál - Online odbavení</t>
  </si>
  <si>
    <t>Mikrofonní antény na podporu signálu pro bezdrátové mikrofony (set)/Hlavní jednací sál, Tiskový sál 
(Konferenční sál)</t>
  </si>
  <si>
    <t>Robotická kamera/Hlavní jednací sál, Tiskový sál
(Konferenční sál)</t>
  </si>
  <si>
    <t>Ovládací pult pro robotické kamery/Hlavní jednací sál, Tiskový sál
(Konferenční sál)</t>
  </si>
  <si>
    <t>Statická kamera/Hlavní jednací sál, Tiskový sál
(Konferenční sál)</t>
  </si>
  <si>
    <t xml:space="preserve">Kamerová režie/Hlavní jednací sál, Tiskový sál
(Konferenční sál) </t>
  </si>
  <si>
    <t>Videorežie vč. náhledových monitorů pro odbavení akce (střih kamer, přepínání vstupů)/Hlavní jednací sál, Tiskový sál
(Konferenční sál)</t>
  </si>
  <si>
    <t>Zařízení k odbavení prezentace Powerpoint/Hlavní jednací sál, Tiskový sál
(Konferenční sál)</t>
  </si>
  <si>
    <t>Zařízení k odbavení prezentace Keynote/Hlavní jednací sál, Tiskový sál
(Konferenční sál)</t>
  </si>
  <si>
    <t>Cena za kompletní demontáž 
a přestavbu techniky</t>
  </si>
  <si>
    <t>Personální zajištění: Koordinátor technického Online týmu na Hlavním jednacím sále (AJ nutná)/Hlavní jednací sál + tiskový sál - online odbavení</t>
  </si>
  <si>
    <t>Audioexpander - 16 XLR výstupů
/Tiskový sál (Konferenční sál)</t>
  </si>
  <si>
    <t>IR distribuce - zářiče vč. stojanu a kabeláže a transmitteru - set/Zázemí pro novináře (Foyer Kongresového sálu 4A)</t>
  </si>
  <si>
    <t>Audioexpander - 16 výstupů XLR k distribuci signálu přítomným TV štábům/Zázemí pro novináře - TV a Radio kabiny (Foyer Kongresového sálu 4A)</t>
  </si>
  <si>
    <t xml:space="preserve">Audioexpander - 16 XLR výstupů/Tiskový sál 
(Konferenční sál) </t>
  </si>
  <si>
    <t>IR distribuce - zářiče vč. stojanu a kabeláže a transmitteru - set/Hlavní jednací sál/Zázemí pro novináře (Foyer Kongresového sálu 4A)</t>
  </si>
  <si>
    <t xml:space="preserve">Audioexpander - 16 XLR výstupů/Tiskový sál 
(Konferenční sál) 
</t>
  </si>
  <si>
    <t>Personální zajištění: AV Technik / All around technik</t>
  </si>
  <si>
    <t>Personální zajištění:AV technik/All around technik</t>
  </si>
  <si>
    <t>Personální zajištění: Obsluha osvětlení/Tiskový sál</t>
  </si>
  <si>
    <t xml:space="preserve">
Personální zajištění: Obsluha osvětlení/Tiskový sál
</t>
  </si>
  <si>
    <t xml:space="preserve">Audioexpander pro distribuci 4 kanálů tlumočení do Foyer Kongresového sálu 4A s 8 XLR výstupy
(Konferenční sál) 
</t>
  </si>
  <si>
    <t>Audioexpander - pro distribuci 4 kanálů tlumočení do Foyer Kongresového sálu 4A s 8 XLR výstupy
/Tiskový sál (Konferenční sál)</t>
  </si>
  <si>
    <t>Zadavatelem celkové předpokládané požadované množství AV Techniky (komponenty, sety, kusy, sady, služby), počet technického personálu (jednotek)</t>
  </si>
  <si>
    <t>Personální zajištění:Obsluha osvětlení/Hlavní jednací sál</t>
  </si>
  <si>
    <t>Personální zajištění:Technik pro řešení technických problémů na straně uživatelů tzv. „Hotline“(AJ nutná)/Tiskový sál</t>
  </si>
  <si>
    <t>Dálkové bezdrátové ovládání prezentace/Hlavní jednací sál 
(Společenský sál)</t>
  </si>
  <si>
    <t>Personální zajištění:Technik pro řešení technických problémů na straně uživatelů tzv. hotline (AJ nutná) /Tiskový sál</t>
  </si>
  <si>
    <t>Audioexpander 
(7 kanálů tlumočení - Floor + 6 jazyků)/Hlavní jednací sál (Společenský sál) - online odbavení</t>
  </si>
  <si>
    <t>Notebook pro vzálenou komunikaci s online delegacemi/Hlavní jednací sál (Společenský sál) - online odbavení</t>
  </si>
  <si>
    <t>Notebook pro distribuci tlumočení do videokonferenční platformy/Hlavní jednací sál (Společenský sál) - online odbavení</t>
  </si>
  <si>
    <t>Mediaserver/stream server pro odbavení vzdáleně připojených účastníků/Hlavní jednací sál (Společenský sál) - online odbavení</t>
  </si>
  <si>
    <t>Videorežie/ Mediaserver pro odbavení vzdáleně připojených novinářů/Tiskový sál 
(Konferenční sál) - online odbavení</t>
  </si>
  <si>
    <t>Notebook pro vzálenou komunikaci s online připojenými novináři/Tiskový sál 
(Konferenční sál) - online odbavení</t>
  </si>
  <si>
    <t>Notebook pro distribuci tlumočení do videokonferenční platformy/Tiskový sál 
(Konferenční sál) - online odbavení</t>
  </si>
  <si>
    <t>Personální zajištění:"Hotline" - technická podpora delegací (AJ nutná)/Hlavní jednací sál - Online odbavení</t>
  </si>
  <si>
    <t>Personální zajištění:Technik pro řešení technických problémů na straně uživatelů tzv. „Hotline“ (AJ nutná)/Tiskový sál - Online odbavení</t>
  </si>
  <si>
    <t>Personální zajištění: "Hotline" - technická podpora delegací (AJ nutná)/Hlavní jednací sál + tiskový sál</t>
  </si>
  <si>
    <r>
      <rPr>
        <b/>
        <sz val="24"/>
        <rFont val="Arial"/>
        <family val="2"/>
        <charset val="238"/>
      </rPr>
      <t xml:space="preserve">MODEL II. - FYZICKY  </t>
    </r>
    <r>
      <rPr>
        <b/>
        <sz val="16"/>
        <rFont val="Arial"/>
        <family val="2"/>
        <charset val="238"/>
      </rPr>
      <t xml:space="preserve">Neformální Rada pro energetiku (TTE Energy) - 12. 10. 2022  </t>
    </r>
    <r>
      <rPr>
        <b/>
        <sz val="28"/>
        <rFont val="Arial"/>
        <family val="2"/>
        <charset val="238"/>
      </rPr>
      <t xml:space="preserve">                                                                                                                      </t>
    </r>
    <r>
      <rPr>
        <b/>
        <u/>
        <sz val="14"/>
        <rFont val="Arial"/>
        <family val="2"/>
        <charset val="238"/>
      </rPr>
      <t>Délka akce: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 xml:space="preserve">1 jednací den - od 8:30 - 17:00 + 2 hodiny před začátkem akce proběhne tzv. "oživení techniky. </t>
    </r>
    <r>
      <rPr>
        <b/>
        <u/>
        <sz val="14"/>
        <rFont val="Arial"/>
        <family val="2"/>
        <charset val="238"/>
      </rPr>
      <t>Příprava akce</t>
    </r>
    <r>
      <rPr>
        <b/>
        <sz val="14"/>
        <rFont val="Arial"/>
        <family val="2"/>
        <charset val="238"/>
      </rPr>
      <t xml:space="preserve">: </t>
    </r>
    <r>
      <rPr>
        <sz val="14"/>
        <rFont val="Arial"/>
        <family val="2"/>
        <charset val="238"/>
      </rPr>
      <t xml:space="preserve">1 den před akcí proběhne instalace + test funkčnosti.  </t>
    </r>
    <r>
      <rPr>
        <b/>
        <u/>
        <sz val="14"/>
        <rFont val="Arial"/>
        <family val="2"/>
        <charset val="238"/>
      </rPr>
      <t>Likvidace akce</t>
    </r>
    <r>
      <rPr>
        <sz val="14"/>
        <rFont val="Arial"/>
        <family val="2"/>
        <charset val="238"/>
      </rPr>
      <t xml:space="preserve">: Deinstalace techniky proběhne po skončení jednání do 23:00 hod  </t>
    </r>
    <r>
      <rPr>
        <b/>
        <u/>
        <sz val="14"/>
        <rFont val="Arial"/>
        <family val="2"/>
        <charset val="238"/>
      </rPr>
      <t>Uspořádání akce</t>
    </r>
    <r>
      <rPr>
        <sz val="14"/>
        <rFont val="Arial"/>
        <family val="2"/>
        <charset val="238"/>
      </rPr>
      <t xml:space="preserve">: Hlavní jednací sál (Jižní sál 3) v uspořádání Ženeva pro 100 osob. Bude se jednat o dvouřadou Ženevu (66 lidi v první řadě, zbytek ve druhé řadě) </t>
    </r>
    <r>
      <rPr>
        <b/>
        <u/>
        <sz val="14"/>
        <rFont val="Arial"/>
        <family val="2"/>
        <charset val="238"/>
      </rPr>
      <t>Celkový počet delegátů:</t>
    </r>
    <r>
      <rPr>
        <sz val="14"/>
        <rFont val="Arial"/>
        <family val="2"/>
        <charset val="238"/>
      </rPr>
      <t xml:space="preserve"> 100. </t>
    </r>
    <r>
      <rPr>
        <b/>
        <u/>
        <sz val="14"/>
        <rFont val="Arial"/>
        <family val="2"/>
        <charset val="238"/>
      </rPr>
      <t>Celkový počet delegací:</t>
    </r>
    <r>
      <rPr>
        <sz val="14"/>
        <rFont val="Arial"/>
        <family val="2"/>
        <charset val="238"/>
      </rPr>
      <t xml:space="preserve"> 33. </t>
    </r>
    <r>
      <rPr>
        <b/>
        <u/>
        <sz val="14"/>
        <rFont val="Arial"/>
        <family val="2"/>
        <charset val="238"/>
      </rPr>
      <t xml:space="preserve">Počet účastníků přítomných fyzicky: </t>
    </r>
    <r>
      <rPr>
        <u/>
        <sz val="14"/>
        <rFont val="Arial"/>
        <family val="2"/>
        <charset val="238"/>
      </rPr>
      <t>100.</t>
    </r>
    <r>
      <rPr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delegací přítomných fyzicky:</t>
    </r>
    <r>
      <rPr>
        <sz val="14"/>
        <rFont val="Arial"/>
        <family val="2"/>
        <charset val="238"/>
      </rPr>
      <t xml:space="preserve">  33. </t>
    </r>
    <r>
      <rPr>
        <b/>
        <u/>
        <sz val="14"/>
        <rFont val="Arial"/>
        <family val="2"/>
        <charset val="238"/>
      </rPr>
      <t xml:space="preserve">Vstupní kanály/Jazyky tlumočení: </t>
    </r>
    <r>
      <rPr>
        <sz val="14"/>
        <rFont val="Arial"/>
        <family val="2"/>
        <charset val="238"/>
      </rPr>
      <t xml:space="preserve"> 7. </t>
    </r>
    <r>
      <rPr>
        <b/>
        <u/>
        <sz val="14"/>
        <rFont val="Arial"/>
        <family val="2"/>
        <charset val="238"/>
      </rPr>
      <t>Výstupní kanály/Jazyky tlumočení</t>
    </r>
    <r>
      <rPr>
        <sz val="14"/>
        <rFont val="Arial"/>
        <family val="2"/>
        <charset val="238"/>
      </rPr>
      <t xml:space="preserve">: 7. </t>
    </r>
    <r>
      <rPr>
        <b/>
        <u/>
        <sz val="14"/>
        <rFont val="Arial"/>
        <family val="2"/>
        <charset val="238"/>
      </rPr>
      <t>Počet účastníků připojených online</t>
    </r>
    <r>
      <rPr>
        <sz val="14"/>
        <rFont val="Arial"/>
        <family val="2"/>
        <charset val="238"/>
      </rPr>
      <t xml:space="preserve">: 0. </t>
    </r>
    <r>
      <rPr>
        <b/>
        <u/>
        <sz val="14"/>
        <rFont val="Arial"/>
        <family val="2"/>
        <charset val="238"/>
      </rPr>
      <t>Počet delegací připojených online:</t>
    </r>
    <r>
      <rPr>
        <sz val="14"/>
        <rFont val="Arial"/>
        <family val="2"/>
        <charset val="238"/>
      </rPr>
      <t xml:space="preserve"> 0.   </t>
    </r>
    <r>
      <rPr>
        <b/>
        <sz val="14"/>
        <rFont val="Arial"/>
        <family val="2"/>
        <charset val="238"/>
      </rPr>
      <t xml:space="preserve">        </t>
    </r>
  </si>
  <si>
    <t>Cena za jednotku (komponent, set, kus, sadu, službu, osobu) bez DPH na jeden den (tj. od 6:30 do 23:00)</t>
  </si>
  <si>
    <t>Ozvučení jednacího sálu včetně digitální zvukové režie/Hlavní jednací sál (Jižní sál 3)</t>
  </si>
  <si>
    <t>IR distribuce - zářiče vč. stojanu a kabeláže a transmitteru - set/Hlavní jednací sál (Jižní sál 3)</t>
  </si>
  <si>
    <t>Zařízení pro odbavení případného videokonferenčního hovoru/Hlavní jednací sál (Jižní sál 3)</t>
  </si>
  <si>
    <t xml:space="preserve">Ozvučení tiskového sálu včetně digitální zvukové režie a digitálního zvukového pultu/Tiskový sál 
(Konferenční sál) </t>
  </si>
  <si>
    <t xml:space="preserve">Audioexpander pro distribuci 4 kanálů tlumočení do Foyer Kongresového sálu 4A s 8 XLR výstupy
(Konferenční sál) </t>
  </si>
  <si>
    <t xml:space="preserve">IR distribuce - zářiče vč. stojanu a kabeláže a transmitteru - set/Tiskový sál 
(Konferenční sál) </t>
  </si>
  <si>
    <t>Kabelová trasa pro distribuci tlumočení Tiskový sál - Foyer Kongresového sálu 4A - TV a Radio kabiny (přibližná délka max. 107 m)</t>
  </si>
  <si>
    <r>
      <rPr>
        <b/>
        <sz val="24"/>
        <rFont val="Arial"/>
        <family val="2"/>
        <charset val="238"/>
      </rPr>
      <t xml:space="preserve">MODEL I. - FYZICKY </t>
    </r>
    <r>
      <rPr>
        <b/>
        <sz val="16"/>
        <rFont val="Arial"/>
        <family val="2"/>
        <charset val="238"/>
      </rPr>
      <t xml:space="preserve">Neformální Rada ministrů vnitra a spravedlnosti - 11. - 12. 7. 2022     </t>
    </r>
    <r>
      <rPr>
        <b/>
        <sz val="24"/>
        <rFont val="Arial"/>
        <family val="2"/>
        <charset val="238"/>
      </rPr>
      <t xml:space="preserve">                                                                                                                               </t>
    </r>
    <r>
      <rPr>
        <b/>
        <u/>
        <sz val="14"/>
        <rFont val="Arial"/>
        <family val="2"/>
        <charset val="238"/>
      </rPr>
      <t xml:space="preserve">Délka akce: </t>
    </r>
    <r>
      <rPr>
        <sz val="14"/>
        <rFont val="Arial"/>
        <family val="2"/>
        <charset val="238"/>
      </rPr>
      <t>1,5 jednacího dne - 1. den jednání od 8:30 do 17:00 + 2 hodiny před začátkem akce proběhne tzv. "oživení techniky" Jednání 2. den 8:30 - 14:00 a následná deinstalace.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Příprava akce</t>
    </r>
    <r>
      <rPr>
        <b/>
        <sz val="14"/>
        <rFont val="Arial"/>
        <family val="2"/>
        <charset val="238"/>
      </rPr>
      <t xml:space="preserve">: </t>
    </r>
    <r>
      <rPr>
        <sz val="14"/>
        <rFont val="Arial"/>
        <family val="2"/>
        <charset val="238"/>
      </rPr>
      <t>1 den před akcí proběhne instalace + test funkčnosti.</t>
    </r>
    <r>
      <rPr>
        <b/>
        <u/>
        <sz val="14"/>
        <rFont val="Arial"/>
        <family val="2"/>
        <charset val="238"/>
      </rPr>
      <t xml:space="preserve"> Přestavba: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Po konci prvního jednacího dne dojde k přestvbě (reinstalaci) a částečné demontáži techniky.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Likvidace akce:</t>
    </r>
    <r>
      <rPr>
        <b/>
        <sz val="14"/>
        <rFont val="Arial"/>
        <family val="2"/>
        <charset val="238"/>
      </rPr>
      <t xml:space="preserve"> C</t>
    </r>
    <r>
      <rPr>
        <sz val="14"/>
        <rFont val="Arial"/>
        <family val="2"/>
        <charset val="238"/>
      </rPr>
      <t>elková deinstalace proběhne 2. den po skončení akce do 23.00 hod.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Uspořádání akce: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První den: Ženeva pro 100 osob v první řadě, 100 osob ve druhé řádě, 100 osob v náslechovém sále. Druhý den: Ženeva pro 70 osob v první řadě, 70 osob ve druhé řadě, 60 osob v náslechovém sále. Pro účely kalkulace požaduje zadavatel nacenit modelové počty technického vybavení požadováno během 1. jednacího dne, stejné technické vybavení bude požadováno i během 2. jednacího dne, ovšem dojde k snížení počtů některých položek technického vybavení.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Celkový počet delegátů: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První jednací den 342, druhý jednací den 200.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Celkový počet delegací: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První jednací den 50, Druhý jednací den 35.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 xml:space="preserve">Počet účastníků přítomných fyzicky: </t>
    </r>
    <r>
      <rPr>
        <sz val="14"/>
        <rFont val="Arial"/>
        <family val="2"/>
        <charset val="238"/>
      </rPr>
      <t>První jednací den 342, druhý jednací den 200.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delegací přítomných fyzicky:</t>
    </r>
    <r>
      <rPr>
        <b/>
        <sz val="14"/>
        <rFont val="Arial"/>
        <family val="2"/>
        <charset val="238"/>
      </rPr>
      <t xml:space="preserve">  </t>
    </r>
    <r>
      <rPr>
        <sz val="14"/>
        <rFont val="Arial"/>
        <family val="2"/>
        <charset val="238"/>
      </rPr>
      <t xml:space="preserve">První jednací den 50, Druhý jednací den 35. </t>
    </r>
    <r>
      <rPr>
        <b/>
        <u/>
        <sz val="14"/>
        <rFont val="Arial"/>
        <family val="2"/>
        <charset val="238"/>
      </rPr>
      <t>Vstupní kanály/Jazyky tlumočení:</t>
    </r>
    <r>
      <rPr>
        <b/>
        <sz val="14"/>
        <rFont val="Arial"/>
        <family val="2"/>
        <charset val="238"/>
      </rPr>
      <t xml:space="preserve">  </t>
    </r>
    <r>
      <rPr>
        <sz val="14"/>
        <rFont val="Arial"/>
        <family val="2"/>
        <charset val="238"/>
      </rPr>
      <t>25</t>
    </r>
    <r>
      <rPr>
        <b/>
        <sz val="14"/>
        <rFont val="Arial"/>
        <family val="2"/>
        <charset val="238"/>
      </rPr>
      <t xml:space="preserve">. </t>
    </r>
    <r>
      <rPr>
        <b/>
        <u/>
        <sz val="14"/>
        <rFont val="Arial"/>
        <family val="2"/>
        <charset val="238"/>
      </rPr>
      <t>Výstupní kanály/Jazyky tlumočení</t>
    </r>
    <r>
      <rPr>
        <sz val="14"/>
        <rFont val="Arial"/>
        <family val="2"/>
        <charset val="238"/>
      </rPr>
      <t>: 8.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účastníků připojených online: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0.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delegací připojených online: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 xml:space="preserve">0.  </t>
    </r>
  </si>
  <si>
    <t>Ozvučení jednacího sálu včetně digitální zvukové režie a digitálního zvukového pultu/Hlavní jednací sál
(Společenský sál)</t>
  </si>
  <si>
    <t>IR distribuce - zářiče vč. stojanu a kabeláže a transmitteru - set/Hlavní jednací sál 
(Společenský sál)</t>
  </si>
  <si>
    <t>Ozvučení sálu včetně digitální zvukové režie a digitálního zvukového pultu/Náslechový sál (Terasa 2A)</t>
  </si>
  <si>
    <t>IR distribuce - zářiče vč. stojanu a kabeláže a transmitteru - set/Náslechový sál (Terasa 2A)</t>
  </si>
  <si>
    <t>Ozvučení  tiskového sálu včetně digitální zvukové režie a digitálního zvukového pultu/Tiskový sál (Konferenční sál)</t>
  </si>
  <si>
    <t>IR distribuce - zářiče vč. stojanu a kabeláže a transmitteru - set/Tiskový sál (Konferenční sál)</t>
  </si>
  <si>
    <t>Licence videokonferenční platformy Webex Meetings/Tiskový sál (Konferenční sál)</t>
  </si>
  <si>
    <r>
      <rPr>
        <b/>
        <sz val="24"/>
        <rFont val="Arial"/>
        <family val="2"/>
        <charset val="238"/>
      </rPr>
      <t xml:space="preserve">MODEL III. - HYBRIDNĚ </t>
    </r>
    <r>
      <rPr>
        <b/>
        <sz val="16"/>
        <rFont val="Arial"/>
        <family val="2"/>
        <charset val="238"/>
      </rPr>
      <t xml:space="preserve">Neformální Rada ministrů vnitra - 11. 7. 2022 (v hybridním formátu)     </t>
    </r>
    <r>
      <rPr>
        <b/>
        <sz val="24"/>
        <rFont val="Arial"/>
        <family val="2"/>
        <charset val="238"/>
      </rPr>
      <t xml:space="preserve">                                                                                                                               </t>
    </r>
    <r>
      <rPr>
        <b/>
        <u/>
        <sz val="14"/>
        <rFont val="Arial"/>
        <family val="2"/>
        <charset val="238"/>
      </rPr>
      <t xml:space="preserve">Délka akce: </t>
    </r>
    <r>
      <rPr>
        <sz val="14"/>
        <rFont val="Arial"/>
        <family val="2"/>
        <charset val="238"/>
      </rPr>
      <t>1 jednací den - jednání od 8:30 do 17:00 + 2 hodiny před začátkem akce proběhne tzv. "oživení techniky".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Příprava akce</t>
    </r>
    <r>
      <rPr>
        <b/>
        <sz val="14"/>
        <rFont val="Arial"/>
        <family val="2"/>
        <charset val="238"/>
      </rPr>
      <t xml:space="preserve">: </t>
    </r>
    <r>
      <rPr>
        <sz val="14"/>
        <rFont val="Arial"/>
        <family val="2"/>
        <charset val="238"/>
      </rPr>
      <t xml:space="preserve">2 dny před akcí proběhne instalace techniky a 1 den před akcí proběhne test funkčnosti a test připojení pro vzdáleně připojené účastníky. </t>
    </r>
    <r>
      <rPr>
        <b/>
        <u/>
        <sz val="14"/>
        <rFont val="Arial"/>
        <family val="2"/>
        <charset val="238"/>
      </rPr>
      <t>Likvidace akce: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celková deinstalace není potřeba, na akci navazuje další akce. Proběhne pouze částečná reinstalace techniky (tj. úprava počtu mikrofónů tlumočnických staniček, tlumočnických kabin, atd, dle počtu účastníků navazující akce).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Celkový počet delegátů: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342.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Celkový počet delegací: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59,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 xml:space="preserve">Počet účastníků přítomných fyzicky: </t>
    </r>
    <r>
      <rPr>
        <sz val="14"/>
        <rFont val="Arial"/>
        <family val="2"/>
        <charset val="238"/>
      </rPr>
      <t>100.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delegací přítomných fyzicky:</t>
    </r>
    <r>
      <rPr>
        <b/>
        <sz val="14"/>
        <rFont val="Arial"/>
        <family val="2"/>
        <charset val="238"/>
      </rPr>
      <t xml:space="preserve">  </t>
    </r>
    <r>
      <rPr>
        <sz val="14"/>
        <rFont val="Arial"/>
        <family val="2"/>
        <charset val="238"/>
      </rPr>
      <t xml:space="preserve">20. </t>
    </r>
    <r>
      <rPr>
        <b/>
        <u/>
        <sz val="14"/>
        <rFont val="Arial"/>
        <family val="2"/>
        <charset val="238"/>
      </rPr>
      <t>Vstupní kanály/Jazyky tlumočení:</t>
    </r>
    <r>
      <rPr>
        <b/>
        <sz val="14"/>
        <rFont val="Arial"/>
        <family val="2"/>
        <charset val="238"/>
      </rPr>
      <t xml:space="preserve">  </t>
    </r>
    <r>
      <rPr>
        <sz val="14"/>
        <rFont val="Arial"/>
        <family val="2"/>
        <charset val="238"/>
      </rPr>
      <t>23</t>
    </r>
    <r>
      <rPr>
        <b/>
        <sz val="14"/>
        <rFont val="Arial"/>
        <family val="2"/>
        <charset val="238"/>
      </rPr>
      <t xml:space="preserve">. </t>
    </r>
    <r>
      <rPr>
        <b/>
        <u/>
        <sz val="14"/>
        <rFont val="Arial"/>
        <family val="2"/>
        <charset val="238"/>
      </rPr>
      <t>Výstupní kanály/Jazyky tlumočení</t>
    </r>
    <r>
      <rPr>
        <sz val="14"/>
        <rFont val="Arial"/>
        <family val="2"/>
        <charset val="238"/>
      </rPr>
      <t>: 6.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účastníků připojených online: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242.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delegací připojených online: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 xml:space="preserve">39. </t>
    </r>
    <r>
      <rPr>
        <sz val="28"/>
        <rFont val="Arial"/>
        <family val="2"/>
        <charset val="238"/>
      </rPr>
      <t xml:space="preserve"> </t>
    </r>
  </si>
  <si>
    <t>IR distribuce - zářiče vč. stojanu a kabeláže a transmitteru - set/Hlavní jednací sál (Společenský sál)</t>
  </si>
  <si>
    <t>Licence videokonferenční platformy Webex Meetings/Hlavní jednací sál (Společenský sál)</t>
  </si>
  <si>
    <t>Ozvučení tiskového sálu včetně digitální zvukové režie a digitálního zvukového pultu/Tiskový sál 
(Konferenční sál)</t>
  </si>
  <si>
    <t>IR distribuce - zářiče vč. stojanu a kabeláže a transmitteru - set/Tiskový sál 
(Konferenční sál)</t>
  </si>
  <si>
    <t>Licence videokonferenční platformy Webex Meetings/Tiskový sál 
(Konferenční sál)</t>
  </si>
  <si>
    <t>Pódium pro family photo
"Schody" sestavené z pódiových desek 
( 8 x 1 x 0,2 m, 8 x 0,4 m, 8 x 0,6 m), 
vč. koberce a skirtingu/Vstup č. 10 (family photo a doorstepy)</t>
  </si>
  <si>
    <r>
      <rPr>
        <b/>
        <sz val="24"/>
        <rFont val="Arial"/>
        <family val="2"/>
        <charset val="238"/>
      </rPr>
      <t xml:space="preserve">MODEL IV. - ONLINE </t>
    </r>
    <r>
      <rPr>
        <b/>
        <sz val="16"/>
        <rFont val="Arial"/>
        <family val="2"/>
        <charset val="238"/>
      </rPr>
      <t xml:space="preserve">Neformální Rada ministrů financí (ECOFIN) 09. - 10. 09. 2022     </t>
    </r>
    <r>
      <rPr>
        <b/>
        <sz val="24"/>
        <rFont val="Arial"/>
        <family val="2"/>
        <charset val="238"/>
      </rPr>
      <t xml:space="preserve">                                                                                                                               </t>
    </r>
    <r>
      <rPr>
        <b/>
        <u/>
        <sz val="14"/>
        <rFont val="Arial"/>
        <family val="2"/>
        <charset val="238"/>
      </rPr>
      <t xml:space="preserve">Délka akce: </t>
    </r>
    <r>
      <rPr>
        <sz val="14"/>
        <rFont val="Arial"/>
        <family val="2"/>
        <charset val="238"/>
      </rPr>
      <t>1,5 jednacího dne  - 1. den od 8:30 - 17:00 + 2 hodiny před začátkem akce proběhne tzv. "oživení techniky" a 2. jednací den - jednání od 9:00 - 14:00.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Příprava akce</t>
    </r>
    <r>
      <rPr>
        <b/>
        <sz val="14"/>
        <rFont val="Arial"/>
        <family val="2"/>
        <charset val="238"/>
      </rPr>
      <t xml:space="preserve">:  </t>
    </r>
    <r>
      <rPr>
        <sz val="14"/>
        <rFont val="Arial"/>
        <family val="2"/>
        <charset val="238"/>
      </rPr>
      <t>2 dny před akcí proběhne instalace techniky + 1 den před akcí proběhne test funkčnosti a test připojení pro vzdáleně připojené účastníky.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Likvidace akce: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Deinstalace techniky proběhne po skončení jednání do 23:00 hod.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Celkový počet delegátů: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342.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Celkový počet delegací: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59,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 xml:space="preserve">Počet účastníků přítomných fyzicky: </t>
    </r>
    <r>
      <rPr>
        <sz val="14"/>
        <rFont val="Arial"/>
        <family val="2"/>
        <charset val="238"/>
      </rPr>
      <t>6 (pouze česká delegace).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delegací přítomných fyzicky:</t>
    </r>
    <r>
      <rPr>
        <b/>
        <sz val="14"/>
        <rFont val="Arial"/>
        <family val="2"/>
        <charset val="238"/>
      </rPr>
      <t xml:space="preserve">  </t>
    </r>
    <r>
      <rPr>
        <sz val="14"/>
        <rFont val="Arial"/>
        <family val="2"/>
        <charset val="238"/>
      </rPr>
      <t xml:space="preserve">1 (pouze ČR). </t>
    </r>
    <r>
      <rPr>
        <b/>
        <u/>
        <sz val="14"/>
        <rFont val="Arial"/>
        <family val="2"/>
        <charset val="238"/>
      </rPr>
      <t>Vstupní kanály/Jazyky tlumočení:</t>
    </r>
    <r>
      <rPr>
        <b/>
        <sz val="14"/>
        <rFont val="Arial"/>
        <family val="2"/>
        <charset val="238"/>
      </rPr>
      <t xml:space="preserve">  </t>
    </r>
    <r>
      <rPr>
        <sz val="14"/>
        <rFont val="Arial"/>
        <family val="2"/>
        <charset val="238"/>
      </rPr>
      <t>23 tlumočí se vzdáleně z Bruselu</t>
    </r>
    <r>
      <rPr>
        <b/>
        <sz val="14"/>
        <rFont val="Arial"/>
        <family val="2"/>
        <charset val="238"/>
      </rPr>
      <t xml:space="preserve">. </t>
    </r>
    <r>
      <rPr>
        <b/>
        <u/>
        <sz val="14"/>
        <rFont val="Arial"/>
        <family val="2"/>
        <charset val="238"/>
      </rPr>
      <t>Výstupní kanály/Jazyky tlumočení</t>
    </r>
    <r>
      <rPr>
        <sz val="14"/>
        <rFont val="Arial"/>
        <family val="2"/>
        <charset val="238"/>
      </rPr>
      <t>: 6 tlumočí se vzdáleně z Bruselu.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účastníků připojených online:</t>
    </r>
    <r>
      <rPr>
        <b/>
        <sz val="14"/>
        <rFont val="Arial"/>
        <family val="2"/>
        <charset val="238"/>
      </rPr>
      <t xml:space="preserve"> 336</t>
    </r>
    <r>
      <rPr>
        <sz val="14"/>
        <rFont val="Arial"/>
        <family val="2"/>
        <charset val="238"/>
      </rPr>
      <t>.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Počet účastníků připojených online:</t>
    </r>
    <r>
      <rPr>
        <b/>
        <sz val="14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 xml:space="preserve">58.  </t>
    </r>
  </si>
  <si>
    <r>
      <t xml:space="preserve">Celková cena za </t>
    </r>
    <r>
      <rPr>
        <b/>
        <u/>
        <sz val="14"/>
        <rFont val="Arial"/>
        <family val="2"/>
        <charset val="238"/>
      </rPr>
      <t>předpokádaný počet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položek</t>
    </r>
    <r>
      <rPr>
        <b/>
        <sz val="14"/>
        <rFont val="Arial"/>
        <family val="2"/>
        <charset val="238"/>
      </rPr>
      <t xml:space="preserve"> na </t>
    </r>
    <r>
      <rPr>
        <b/>
        <u/>
        <sz val="14"/>
        <rFont val="Arial"/>
        <family val="2"/>
        <charset val="238"/>
      </rPr>
      <t>předpokládaný počet dnů</t>
    </r>
    <r>
      <rPr>
        <b/>
        <sz val="14"/>
        <rFont val="Arial"/>
        <family val="2"/>
        <charset val="238"/>
      </rPr>
      <t xml:space="preserve"> použití bez DPH v Kč</t>
    </r>
  </si>
  <si>
    <r>
      <rPr>
        <b/>
        <sz val="14"/>
        <rFont val="Arial"/>
        <family val="2"/>
        <charset val="238"/>
      </rPr>
      <t xml:space="preserve">Celková cena za </t>
    </r>
    <r>
      <rPr>
        <b/>
        <u/>
        <sz val="14"/>
        <rFont val="Arial"/>
        <family val="2"/>
        <charset val="238"/>
      </rPr>
      <t>předpokádaný počet položek</t>
    </r>
    <r>
      <rPr>
        <b/>
        <sz val="14"/>
        <rFont val="Arial"/>
        <family val="2"/>
        <charset val="238"/>
      </rPr>
      <t xml:space="preserve"> na </t>
    </r>
    <r>
      <rPr>
        <b/>
        <u/>
        <sz val="14"/>
        <rFont val="Arial"/>
        <family val="2"/>
        <charset val="238"/>
      </rPr>
      <t>předpokládaný počet dnů</t>
    </r>
    <r>
      <rPr>
        <b/>
        <sz val="14"/>
        <rFont val="Arial"/>
        <family val="2"/>
        <charset val="238"/>
      </rPr>
      <t xml:space="preserve"> použití bez DPH v Kč</t>
    </r>
  </si>
  <si>
    <t>Dodavatel vyplní pouze žlutě označená pole níže uvedené tabuky pro hodnocení nabídek  - tj. CELKOVOU CENU ZA PŘEDPOKLÁDANÝ POČET POLOŽEK NA PŘEDPOKLÁDANÝ POČET DNŮ!</t>
  </si>
  <si>
    <r>
      <rPr>
        <b/>
        <sz val="18"/>
        <rFont val="Arial"/>
        <family val="2"/>
        <charset val="238"/>
      </rPr>
      <t xml:space="preserve">Příloha E2 zadávací dokumentace - Kalkulace nabídkové ceny v editovatelném formátu MS Excel. </t>
    </r>
    <r>
      <rPr>
        <b/>
        <sz val="14"/>
        <rFont val="Arial"/>
        <family val="2"/>
        <charset val="238"/>
      </rPr>
      <t xml:space="preserve">
Zajištění technického vybavení pro akce na vysoké úrovni v rámci CZ PRES 2022 – summit a neformální Rady EU Část 2: Neformální Rady EU (dodavatel předkládá v nabídce)
</t>
    </r>
    <r>
      <rPr>
        <b/>
        <sz val="24"/>
        <rFont val="Arial"/>
        <family val="2"/>
        <charset val="238"/>
      </rPr>
      <t>MODEL II. - FYZICKY + MODEL I. FYZICKY + MODEL III. - HYBRIDNĚ + MODEL IV. - ONLINE</t>
    </r>
  </si>
  <si>
    <r>
      <rPr>
        <b/>
        <sz val="26"/>
        <rFont val="Arial"/>
        <family val="2"/>
        <charset val="238"/>
      </rPr>
      <t xml:space="preserve">Celková nabídková cena v Kč bez DPH za všechny položky v rámci všech modelů (I. II. III. a IV.)                                                                       </t>
    </r>
    <r>
      <rPr>
        <b/>
        <sz val="16"/>
        <rFont val="Arial"/>
        <family val="2"/>
        <charset val="238"/>
      </rPr>
      <t>(JE PŘEDMĚTEM HODNOCENÍ NABÍDEK)</t>
    </r>
  </si>
  <si>
    <t>Celková cena za MODEL II.</t>
  </si>
  <si>
    <t>Celková cena za MODEL I.</t>
  </si>
  <si>
    <t>Celková cena za MODEL III.</t>
  </si>
  <si>
    <t>Celková cena za MODEL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</si>
</sst>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3" formatCode="_-* #,##0.00_-;\-* #,##0.00_-;_-* &quot;-&quot;??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26"/>
      <name val="Arial"/>
      <family val="2"/>
      <charset val="238"/>
    </font>
    <font>
      <b/>
      <sz val="1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24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u/>
      <sz val="14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28"/>
      <name val="Arial"/>
      <family val="2"/>
      <charset val="238"/>
    </font>
    <font>
      <b/>
      <sz val="2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5" tint="0.79998168889431442"/>
        <bgColor theme="4" tint="0.59999389629810485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59999389629810485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4" fillId="0" borderId="5" xfId="0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3" fillId="15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top"/>
    </xf>
    <xf numFmtId="0" fontId="3" fillId="3" borderId="1" xfId="0" applyFont="1" applyFill="1" applyBorder="1" applyAlignment="1" applyProtection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164" fontId="3" fillId="3" borderId="1" xfId="1" applyNumberFormat="1" applyFont="1" applyFill="1" applyBorder="1" applyAlignment="1" applyProtection="1">
      <alignment horizontal="center" vertical="center" wrapText="1"/>
    </xf>
    <xf numFmtId="0" fontId="16" fillId="19" borderId="1" xfId="0" applyFont="1" applyFill="1" applyBorder="1" applyAlignment="1" applyProtection="1">
      <alignment horizontal="center" vertical="center" wrapText="1"/>
    </xf>
    <xf numFmtId="0" fontId="3" fillId="19" borderId="1" xfId="0" applyFont="1" applyFill="1" applyBorder="1" applyAlignment="1" applyProtection="1">
      <alignment horizontal="center" vertical="center" wrapText="1"/>
    </xf>
    <xf numFmtId="0" fontId="15" fillId="7" borderId="2" xfId="0" applyFont="1" applyFill="1" applyBorder="1" applyAlignment="1" applyProtection="1">
      <alignment horizontal="center" vertical="center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7" fontId="3" fillId="7" borderId="1" xfId="1" applyNumberFormat="1" applyFont="1" applyFill="1" applyBorder="1" applyAlignment="1" applyProtection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</xf>
    <xf numFmtId="0" fontId="16" fillId="18" borderId="1" xfId="0" applyFont="1" applyFill="1" applyBorder="1" applyAlignment="1" applyProtection="1">
      <alignment horizontal="center" vertical="center" wrapText="1"/>
    </xf>
    <xf numFmtId="0" fontId="3" fillId="18" borderId="1" xfId="0" applyFont="1" applyFill="1" applyBorder="1" applyAlignment="1" applyProtection="1">
      <alignment horizontal="center" vertical="center" wrapText="1"/>
    </xf>
    <xf numFmtId="0" fontId="15" fillId="8" borderId="2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7" fontId="3" fillId="8" borderId="1" xfId="1" applyNumberFormat="1" applyFont="1" applyFill="1" applyBorder="1" applyAlignment="1" applyProtection="1">
      <alignment horizontal="center" vertical="center" wrapText="1"/>
    </xf>
    <xf numFmtId="0" fontId="4" fillId="8" borderId="1" xfId="0" applyNumberFormat="1" applyFont="1" applyFill="1" applyBorder="1" applyAlignment="1" applyProtection="1">
      <alignment horizontal="center" vertical="center"/>
    </xf>
    <xf numFmtId="0" fontId="3" fillId="11" borderId="1" xfId="0" applyFont="1" applyFill="1" applyBorder="1" applyAlignment="1" applyProtection="1">
      <alignment horizontal="center" vertical="center" wrapText="1"/>
    </xf>
    <xf numFmtId="0" fontId="16" fillId="17" borderId="1" xfId="0" applyFont="1" applyFill="1" applyBorder="1" applyAlignment="1" applyProtection="1">
      <alignment horizontal="center" vertical="center" wrapText="1"/>
    </xf>
    <xf numFmtId="0" fontId="3" fillId="17" borderId="1" xfId="0" applyFont="1" applyFill="1" applyBorder="1" applyAlignment="1" applyProtection="1">
      <alignment horizontal="center" vertical="center" wrapText="1"/>
    </xf>
    <xf numFmtId="0" fontId="15" fillId="12" borderId="2" xfId="0" applyFont="1" applyFill="1" applyBorder="1" applyAlignment="1" applyProtection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4" fillId="12" borderId="1" xfId="0" applyFont="1" applyFill="1" applyBorder="1" applyAlignment="1" applyProtection="1">
      <alignment horizontal="center" vertical="center" wrapText="1"/>
    </xf>
    <xf numFmtId="7" fontId="3" fillId="12" borderId="1" xfId="1" applyNumberFormat="1" applyFont="1" applyFill="1" applyBorder="1" applyAlignment="1" applyProtection="1">
      <alignment horizontal="center" vertical="center" wrapText="1"/>
    </xf>
    <xf numFmtId="0" fontId="4" fillId="12" borderId="1" xfId="0" applyNumberFormat="1" applyFont="1" applyFill="1" applyBorder="1" applyAlignment="1" applyProtection="1">
      <alignment horizontal="center" vertical="center" wrapText="1"/>
    </xf>
    <xf numFmtId="0" fontId="3" fillId="14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2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" xfId="0" applyNumberFormat="1" applyFont="1" applyFill="1" applyBorder="1" applyAlignment="1" applyProtection="1">
      <alignment horizontal="left" vertical="center" wrapText="1"/>
    </xf>
    <xf numFmtId="164" fontId="4" fillId="17" borderId="1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164" fontId="19" fillId="3" borderId="6" xfId="0" applyNumberFormat="1" applyFont="1" applyFill="1" applyBorder="1" applyAlignment="1" applyProtection="1">
      <alignment horizontal="center" vertical="center" wrapText="1"/>
    </xf>
    <xf numFmtId="164" fontId="19" fillId="3" borderId="8" xfId="0" applyNumberFormat="1" applyFont="1" applyFill="1" applyBorder="1" applyAlignment="1" applyProtection="1">
      <alignment horizontal="center" vertical="center" wrapText="1"/>
    </xf>
    <xf numFmtId="0" fontId="10" fillId="8" borderId="2" xfId="0" applyFont="1" applyFill="1" applyBorder="1" applyAlignment="1" applyProtection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</xf>
    <xf numFmtId="0" fontId="10" fillId="12" borderId="2" xfId="0" applyFont="1" applyFill="1" applyBorder="1" applyAlignment="1" applyProtection="1">
      <alignment horizontal="center" vertical="center" wrapText="1"/>
    </xf>
    <xf numFmtId="0" fontId="10" fillId="12" borderId="3" xfId="0" applyFont="1" applyFill="1" applyBorder="1" applyAlignment="1" applyProtection="1">
      <alignment horizontal="center" vertical="center" wrapText="1"/>
    </xf>
    <xf numFmtId="0" fontId="10" fillId="12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7" fillId="19" borderId="1" xfId="0" applyNumberFormat="1" applyFont="1" applyFill="1" applyBorder="1" applyAlignment="1" applyProtection="1">
      <alignment horizontal="left" vertical="center" wrapText="1"/>
    </xf>
    <xf numFmtId="164" fontId="4" fillId="19" borderId="1" xfId="0" applyNumberFormat="1" applyFont="1" applyFill="1" applyBorder="1" applyAlignment="1" applyProtection="1">
      <alignment horizontal="center" vertical="center" wrapText="1"/>
    </xf>
    <xf numFmtId="0" fontId="7" fillId="18" borderId="1" xfId="0" applyNumberFormat="1" applyFont="1" applyFill="1" applyBorder="1" applyAlignment="1" applyProtection="1">
      <alignment horizontal="left" vertical="center" wrapText="1"/>
    </xf>
    <xf numFmtId="164" fontId="4" fillId="18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6"/>
  <sheetViews>
    <sheetView tabSelected="1" zoomScale="70" zoomScaleNormal="70" zoomScalePageLayoutView="80" workbookViewId="0">
      <selection sqref="A1:F1"/>
    </sheetView>
  </sheetViews>
  <sheetFormatPr defaultRowHeight="15" x14ac:dyDescent="0.25"/>
  <cols>
    <col min="1" max="1" width="11.140625" style="2" customWidth="1"/>
    <col min="2" max="2" width="69.42578125" style="2" customWidth="1"/>
    <col min="3" max="3" width="32.7109375" style="2" customWidth="1"/>
    <col min="4" max="4" width="19.85546875" style="2" customWidth="1"/>
    <col min="5" max="5" width="25.28515625" style="2" customWidth="1"/>
    <col min="6" max="6" width="19.5703125" style="2" customWidth="1"/>
    <col min="7" max="9" width="35.85546875" style="2" customWidth="1"/>
    <col min="10" max="16384" width="9.140625" style="2"/>
  </cols>
  <sheetData>
    <row r="1" spans="1:7" ht="150.75" customHeight="1" x14ac:dyDescent="0.25">
      <c r="A1" s="50" t="s">
        <v>333</v>
      </c>
      <c r="B1" s="50"/>
      <c r="C1" s="50"/>
      <c r="D1" s="50"/>
      <c r="E1" s="50"/>
      <c r="F1" s="50"/>
    </row>
    <row r="2" spans="1:7" ht="158.25" customHeight="1" x14ac:dyDescent="0.25">
      <c r="A2" s="47" t="s">
        <v>305</v>
      </c>
      <c r="B2" s="48"/>
      <c r="C2" s="48"/>
      <c r="D2" s="48"/>
      <c r="E2" s="48"/>
      <c r="F2" s="49"/>
    </row>
    <row r="3" spans="1:7" ht="64.5" customHeight="1" x14ac:dyDescent="0.25">
      <c r="A3" s="3" t="s">
        <v>0</v>
      </c>
      <c r="B3" s="70" t="s">
        <v>332</v>
      </c>
      <c r="C3" s="71"/>
      <c r="D3" s="71"/>
      <c r="E3" s="71"/>
      <c r="F3" s="72"/>
    </row>
    <row r="4" spans="1:7" ht="153" customHeight="1" x14ac:dyDescent="0.25">
      <c r="A4" s="4"/>
      <c r="B4" s="4" t="s">
        <v>7</v>
      </c>
      <c r="C4" s="4" t="s">
        <v>290</v>
      </c>
      <c r="D4" s="4" t="s">
        <v>306</v>
      </c>
      <c r="E4" s="5" t="s">
        <v>330</v>
      </c>
      <c r="F4" s="4" t="s">
        <v>27</v>
      </c>
    </row>
    <row r="5" spans="1:7" ht="91.5" customHeight="1" x14ac:dyDescent="0.25">
      <c r="A5" s="6">
        <v>1</v>
      </c>
      <c r="B5" s="7" t="s">
        <v>307</v>
      </c>
      <c r="C5" s="8">
        <v>1</v>
      </c>
      <c r="D5" s="9">
        <f>E5/C5</f>
        <v>0</v>
      </c>
      <c r="E5" s="44"/>
      <c r="F5" s="10">
        <v>1</v>
      </c>
    </row>
    <row r="6" spans="1:7" ht="93.95" customHeight="1" x14ac:dyDescent="0.25">
      <c r="A6" s="6">
        <v>2</v>
      </c>
      <c r="B6" s="11" t="s">
        <v>58</v>
      </c>
      <c r="C6" s="8">
        <v>4</v>
      </c>
      <c r="D6" s="9">
        <f t="shared" ref="D6:D69" si="0">E6/C6</f>
        <v>0</v>
      </c>
      <c r="E6" s="1"/>
      <c r="F6" s="10">
        <v>1</v>
      </c>
      <c r="G6" s="12"/>
    </row>
    <row r="7" spans="1:7" ht="105.95" customHeight="1" x14ac:dyDescent="0.25">
      <c r="A7" s="6">
        <v>3</v>
      </c>
      <c r="B7" s="7" t="s">
        <v>59</v>
      </c>
      <c r="C7" s="8">
        <v>1</v>
      </c>
      <c r="D7" s="9">
        <f t="shared" si="0"/>
        <v>0</v>
      </c>
      <c r="E7" s="1"/>
      <c r="F7" s="10">
        <v>1</v>
      </c>
    </row>
    <row r="8" spans="1:7" ht="101.45" customHeight="1" x14ac:dyDescent="0.25">
      <c r="A8" s="6">
        <v>4</v>
      </c>
      <c r="B8" s="11" t="s">
        <v>60</v>
      </c>
      <c r="C8" s="8">
        <v>1</v>
      </c>
      <c r="D8" s="9">
        <f t="shared" si="0"/>
        <v>0</v>
      </c>
      <c r="E8" s="1"/>
      <c r="F8" s="10">
        <v>1</v>
      </c>
    </row>
    <row r="9" spans="1:7" ht="82.5" customHeight="1" x14ac:dyDescent="0.25">
      <c r="A9" s="6">
        <v>5</v>
      </c>
      <c r="B9" s="7" t="s">
        <v>61</v>
      </c>
      <c r="C9" s="8">
        <v>33</v>
      </c>
      <c r="D9" s="9">
        <f t="shared" si="0"/>
        <v>0</v>
      </c>
      <c r="E9" s="1"/>
      <c r="F9" s="10">
        <v>1</v>
      </c>
    </row>
    <row r="10" spans="1:7" ht="81.75" customHeight="1" x14ac:dyDescent="0.25">
      <c r="A10" s="6">
        <v>6</v>
      </c>
      <c r="B10" s="11" t="s">
        <v>62</v>
      </c>
      <c r="C10" s="8">
        <v>1</v>
      </c>
      <c r="D10" s="9">
        <f t="shared" si="0"/>
        <v>0</v>
      </c>
      <c r="E10" s="1"/>
      <c r="F10" s="10">
        <v>1</v>
      </c>
    </row>
    <row r="11" spans="1:7" ht="87.75" customHeight="1" x14ac:dyDescent="0.25">
      <c r="A11" s="6">
        <v>7</v>
      </c>
      <c r="B11" s="7" t="s">
        <v>63</v>
      </c>
      <c r="C11" s="8">
        <v>7</v>
      </c>
      <c r="D11" s="9">
        <f t="shared" si="0"/>
        <v>0</v>
      </c>
      <c r="E11" s="1"/>
      <c r="F11" s="10">
        <v>1</v>
      </c>
    </row>
    <row r="12" spans="1:7" ht="74.45" customHeight="1" x14ac:dyDescent="0.25">
      <c r="A12" s="6">
        <v>8</v>
      </c>
      <c r="B12" s="11" t="s">
        <v>64</v>
      </c>
      <c r="C12" s="8">
        <v>1</v>
      </c>
      <c r="D12" s="9">
        <f t="shared" si="0"/>
        <v>0</v>
      </c>
      <c r="E12" s="1"/>
      <c r="F12" s="10">
        <v>1</v>
      </c>
    </row>
    <row r="13" spans="1:7" ht="74.45" customHeight="1" x14ac:dyDescent="0.25">
      <c r="A13" s="6">
        <v>9</v>
      </c>
      <c r="B13" s="7" t="s">
        <v>65</v>
      </c>
      <c r="C13" s="8">
        <v>14</v>
      </c>
      <c r="D13" s="9">
        <f t="shared" si="0"/>
        <v>0</v>
      </c>
      <c r="E13" s="1"/>
      <c r="F13" s="10">
        <v>1</v>
      </c>
    </row>
    <row r="14" spans="1:7" ht="74.45" customHeight="1" x14ac:dyDescent="0.25">
      <c r="A14" s="6">
        <v>10</v>
      </c>
      <c r="B14" s="11" t="s">
        <v>66</v>
      </c>
      <c r="C14" s="8">
        <v>14</v>
      </c>
      <c r="D14" s="9">
        <f t="shared" si="0"/>
        <v>0</v>
      </c>
      <c r="E14" s="1"/>
      <c r="F14" s="10">
        <v>1</v>
      </c>
    </row>
    <row r="15" spans="1:7" ht="74.45" customHeight="1" x14ac:dyDescent="0.25">
      <c r="A15" s="6">
        <v>11</v>
      </c>
      <c r="B15" s="7" t="s">
        <v>191</v>
      </c>
      <c r="C15" s="8">
        <v>7</v>
      </c>
      <c r="D15" s="9">
        <f t="shared" si="0"/>
        <v>0</v>
      </c>
      <c r="E15" s="1"/>
      <c r="F15" s="10">
        <v>1</v>
      </c>
    </row>
    <row r="16" spans="1:7" ht="74.45" customHeight="1" x14ac:dyDescent="0.25">
      <c r="A16" s="6">
        <v>12</v>
      </c>
      <c r="B16" s="11" t="s">
        <v>67</v>
      </c>
      <c r="C16" s="8">
        <v>1</v>
      </c>
      <c r="D16" s="9">
        <f t="shared" si="0"/>
        <v>0</v>
      </c>
      <c r="E16" s="1"/>
      <c r="F16" s="10">
        <v>1</v>
      </c>
    </row>
    <row r="17" spans="1:6" ht="74.45" customHeight="1" x14ac:dyDescent="0.25">
      <c r="A17" s="6">
        <v>13</v>
      </c>
      <c r="B17" s="7" t="s">
        <v>308</v>
      </c>
      <c r="C17" s="8">
        <v>1</v>
      </c>
      <c r="D17" s="9">
        <f t="shared" si="0"/>
        <v>0</v>
      </c>
      <c r="E17" s="1"/>
      <c r="F17" s="10">
        <v>1</v>
      </c>
    </row>
    <row r="18" spans="1:6" ht="74.45" customHeight="1" x14ac:dyDescent="0.25">
      <c r="A18" s="6">
        <v>14</v>
      </c>
      <c r="B18" s="11" t="s">
        <v>68</v>
      </c>
      <c r="C18" s="8">
        <v>50</v>
      </c>
      <c r="D18" s="9">
        <f t="shared" si="0"/>
        <v>0</v>
      </c>
      <c r="E18" s="1"/>
      <c r="F18" s="10">
        <v>1</v>
      </c>
    </row>
    <row r="19" spans="1:6" ht="74.45" customHeight="1" x14ac:dyDescent="0.25">
      <c r="A19" s="6">
        <v>15</v>
      </c>
      <c r="B19" s="7" t="s">
        <v>69</v>
      </c>
      <c r="C19" s="8">
        <v>4</v>
      </c>
      <c r="D19" s="9">
        <f t="shared" si="0"/>
        <v>0</v>
      </c>
      <c r="E19" s="1"/>
      <c r="F19" s="10">
        <v>1</v>
      </c>
    </row>
    <row r="20" spans="1:6" ht="74.45" customHeight="1" x14ac:dyDescent="0.25">
      <c r="A20" s="6">
        <v>16</v>
      </c>
      <c r="B20" s="11" t="s">
        <v>70</v>
      </c>
      <c r="C20" s="8">
        <v>1</v>
      </c>
      <c r="D20" s="9">
        <f t="shared" si="0"/>
        <v>0</v>
      </c>
      <c r="E20" s="1"/>
      <c r="F20" s="10">
        <v>1</v>
      </c>
    </row>
    <row r="21" spans="1:6" ht="74.45" customHeight="1" x14ac:dyDescent="0.25">
      <c r="A21" s="6">
        <v>17</v>
      </c>
      <c r="B21" s="7" t="s">
        <v>71</v>
      </c>
      <c r="C21" s="8">
        <v>2</v>
      </c>
      <c r="D21" s="9">
        <f t="shared" si="0"/>
        <v>0</v>
      </c>
      <c r="E21" s="1"/>
      <c r="F21" s="10">
        <v>1</v>
      </c>
    </row>
    <row r="22" spans="1:6" ht="74.45" customHeight="1" x14ac:dyDescent="0.25">
      <c r="A22" s="6">
        <v>18</v>
      </c>
      <c r="B22" s="11" t="s">
        <v>72</v>
      </c>
      <c r="C22" s="8">
        <v>1</v>
      </c>
      <c r="D22" s="9">
        <f t="shared" si="0"/>
        <v>0</v>
      </c>
      <c r="E22" s="1"/>
      <c r="F22" s="10">
        <v>1</v>
      </c>
    </row>
    <row r="23" spans="1:6" ht="74.45" customHeight="1" x14ac:dyDescent="0.25">
      <c r="A23" s="6">
        <v>19</v>
      </c>
      <c r="B23" s="7" t="s">
        <v>73</v>
      </c>
      <c r="C23" s="8">
        <v>1</v>
      </c>
      <c r="D23" s="9">
        <f t="shared" si="0"/>
        <v>0</v>
      </c>
      <c r="E23" s="1"/>
      <c r="F23" s="10">
        <v>1</v>
      </c>
    </row>
    <row r="24" spans="1:6" ht="74.45" customHeight="1" x14ac:dyDescent="0.25">
      <c r="A24" s="6">
        <v>20</v>
      </c>
      <c r="B24" s="11" t="s">
        <v>74</v>
      </c>
      <c r="C24" s="8">
        <v>1</v>
      </c>
      <c r="D24" s="9">
        <f t="shared" si="0"/>
        <v>0</v>
      </c>
      <c r="E24" s="1"/>
      <c r="F24" s="10">
        <v>1</v>
      </c>
    </row>
    <row r="25" spans="1:6" ht="74.45" customHeight="1" x14ac:dyDescent="0.25">
      <c r="A25" s="6">
        <v>21</v>
      </c>
      <c r="B25" s="7" t="s">
        <v>75</v>
      </c>
      <c r="C25" s="8">
        <v>1</v>
      </c>
      <c r="D25" s="9">
        <f t="shared" si="0"/>
        <v>0</v>
      </c>
      <c r="E25" s="1"/>
      <c r="F25" s="10">
        <v>1</v>
      </c>
    </row>
    <row r="26" spans="1:6" ht="74.45" customHeight="1" x14ac:dyDescent="0.25">
      <c r="A26" s="6">
        <v>22</v>
      </c>
      <c r="B26" s="11" t="s">
        <v>309</v>
      </c>
      <c r="C26" s="8">
        <v>1</v>
      </c>
      <c r="D26" s="9">
        <f t="shared" si="0"/>
        <v>0</v>
      </c>
      <c r="E26" s="1"/>
      <c r="F26" s="10">
        <v>1</v>
      </c>
    </row>
    <row r="27" spans="1:6" ht="72.75" customHeight="1" x14ac:dyDescent="0.25">
      <c r="A27" s="6">
        <v>23</v>
      </c>
      <c r="B27" s="7" t="s">
        <v>153</v>
      </c>
      <c r="C27" s="8">
        <v>1</v>
      </c>
      <c r="D27" s="9">
        <f t="shared" si="0"/>
        <v>0</v>
      </c>
      <c r="E27" s="1"/>
      <c r="F27" s="10">
        <v>1</v>
      </c>
    </row>
    <row r="28" spans="1:6" ht="77.45" customHeight="1" x14ac:dyDescent="0.25">
      <c r="A28" s="6">
        <v>24</v>
      </c>
      <c r="B28" s="11" t="s">
        <v>76</v>
      </c>
      <c r="C28" s="8">
        <v>8</v>
      </c>
      <c r="D28" s="9">
        <f t="shared" si="0"/>
        <v>0</v>
      </c>
      <c r="E28" s="1"/>
      <c r="F28" s="10">
        <v>1</v>
      </c>
    </row>
    <row r="29" spans="1:6" ht="77.45" customHeight="1" x14ac:dyDescent="0.25">
      <c r="A29" s="6">
        <v>25</v>
      </c>
      <c r="B29" s="7" t="s">
        <v>77</v>
      </c>
      <c r="C29" s="8">
        <v>2</v>
      </c>
      <c r="D29" s="9">
        <f t="shared" si="0"/>
        <v>0</v>
      </c>
      <c r="E29" s="1"/>
      <c r="F29" s="10">
        <v>1</v>
      </c>
    </row>
    <row r="30" spans="1:6" ht="77.45" customHeight="1" x14ac:dyDescent="0.25">
      <c r="A30" s="6">
        <v>26</v>
      </c>
      <c r="B30" s="11" t="s">
        <v>246</v>
      </c>
      <c r="C30" s="8">
        <v>2</v>
      </c>
      <c r="D30" s="9">
        <f t="shared" si="0"/>
        <v>0</v>
      </c>
      <c r="E30" s="1"/>
      <c r="F30" s="10">
        <v>1</v>
      </c>
    </row>
    <row r="31" spans="1:6" ht="77.45" customHeight="1" x14ac:dyDescent="0.25">
      <c r="A31" s="6">
        <v>27</v>
      </c>
      <c r="B31" s="7" t="s">
        <v>78</v>
      </c>
      <c r="C31" s="8">
        <v>1</v>
      </c>
      <c r="D31" s="9">
        <f t="shared" si="0"/>
        <v>0</v>
      </c>
      <c r="E31" s="1"/>
      <c r="F31" s="10">
        <v>1</v>
      </c>
    </row>
    <row r="32" spans="1:6" ht="77.45" customHeight="1" x14ac:dyDescent="0.25">
      <c r="A32" s="6">
        <v>28</v>
      </c>
      <c r="B32" s="11" t="s">
        <v>79</v>
      </c>
      <c r="C32" s="8">
        <v>1</v>
      </c>
      <c r="D32" s="9">
        <f t="shared" si="0"/>
        <v>0</v>
      </c>
      <c r="E32" s="1"/>
      <c r="F32" s="10">
        <v>1</v>
      </c>
    </row>
    <row r="33" spans="1:6" ht="77.45" customHeight="1" x14ac:dyDescent="0.25">
      <c r="A33" s="6">
        <v>29</v>
      </c>
      <c r="B33" s="13" t="s">
        <v>1</v>
      </c>
      <c r="C33" s="8">
        <v>1</v>
      </c>
      <c r="D33" s="9">
        <f t="shared" si="0"/>
        <v>0</v>
      </c>
      <c r="E33" s="1"/>
      <c r="F33" s="10">
        <v>1</v>
      </c>
    </row>
    <row r="34" spans="1:6" ht="77.45" customHeight="1" x14ac:dyDescent="0.25">
      <c r="A34" s="6">
        <v>30</v>
      </c>
      <c r="B34" s="11" t="s">
        <v>192</v>
      </c>
      <c r="C34" s="8">
        <v>10</v>
      </c>
      <c r="D34" s="9">
        <f t="shared" si="0"/>
        <v>0</v>
      </c>
      <c r="E34" s="1"/>
      <c r="F34" s="10">
        <v>1</v>
      </c>
    </row>
    <row r="35" spans="1:6" ht="77.45" customHeight="1" x14ac:dyDescent="0.25">
      <c r="A35" s="6">
        <v>31</v>
      </c>
      <c r="B35" s="7" t="s">
        <v>2</v>
      </c>
      <c r="C35" s="8">
        <v>6</v>
      </c>
      <c r="D35" s="9">
        <f t="shared" si="0"/>
        <v>0</v>
      </c>
      <c r="E35" s="1"/>
      <c r="F35" s="10">
        <v>1</v>
      </c>
    </row>
    <row r="36" spans="1:6" ht="77.45" customHeight="1" x14ac:dyDescent="0.25">
      <c r="A36" s="6">
        <v>32</v>
      </c>
      <c r="B36" s="11" t="s">
        <v>3</v>
      </c>
      <c r="C36" s="8">
        <v>3</v>
      </c>
      <c r="D36" s="9">
        <f t="shared" si="0"/>
        <v>0</v>
      </c>
      <c r="E36" s="1"/>
      <c r="F36" s="10">
        <v>1</v>
      </c>
    </row>
    <row r="37" spans="1:6" ht="77.45" customHeight="1" x14ac:dyDescent="0.25">
      <c r="A37" s="6">
        <v>33</v>
      </c>
      <c r="B37" s="7" t="s">
        <v>193</v>
      </c>
      <c r="C37" s="8">
        <v>6</v>
      </c>
      <c r="D37" s="9">
        <f t="shared" si="0"/>
        <v>0</v>
      </c>
      <c r="E37" s="1"/>
      <c r="F37" s="14">
        <v>1</v>
      </c>
    </row>
    <row r="38" spans="1:6" ht="77.45" customHeight="1" x14ac:dyDescent="0.25">
      <c r="A38" s="6">
        <v>34</v>
      </c>
      <c r="B38" s="11" t="s">
        <v>194</v>
      </c>
      <c r="C38" s="8">
        <v>3</v>
      </c>
      <c r="D38" s="9">
        <f t="shared" si="0"/>
        <v>0</v>
      </c>
      <c r="E38" s="1"/>
      <c r="F38" s="10">
        <v>1</v>
      </c>
    </row>
    <row r="39" spans="1:6" ht="77.45" customHeight="1" x14ac:dyDescent="0.25">
      <c r="A39" s="6">
        <v>35</v>
      </c>
      <c r="B39" s="7" t="s">
        <v>195</v>
      </c>
      <c r="C39" s="8">
        <v>3</v>
      </c>
      <c r="D39" s="9">
        <f t="shared" si="0"/>
        <v>0</v>
      </c>
      <c r="E39" s="1"/>
      <c r="F39" s="10">
        <v>1</v>
      </c>
    </row>
    <row r="40" spans="1:6" ht="77.45" customHeight="1" x14ac:dyDescent="0.25">
      <c r="A40" s="6">
        <v>36</v>
      </c>
      <c r="B40" s="7" t="s">
        <v>279</v>
      </c>
      <c r="C40" s="8">
        <v>1</v>
      </c>
      <c r="D40" s="9">
        <f t="shared" si="0"/>
        <v>0</v>
      </c>
      <c r="E40" s="1"/>
      <c r="F40" s="10">
        <v>1</v>
      </c>
    </row>
    <row r="41" spans="1:6" ht="77.45" customHeight="1" x14ac:dyDescent="0.25">
      <c r="A41" s="6">
        <v>37</v>
      </c>
      <c r="B41" s="7" t="s">
        <v>251</v>
      </c>
      <c r="C41" s="8">
        <v>100</v>
      </c>
      <c r="D41" s="9">
        <f t="shared" si="0"/>
        <v>0</v>
      </c>
      <c r="E41" s="1"/>
      <c r="F41" s="10">
        <v>1</v>
      </c>
    </row>
    <row r="42" spans="1:6" ht="77.45" customHeight="1" x14ac:dyDescent="0.25">
      <c r="A42" s="6">
        <v>38</v>
      </c>
      <c r="B42" s="7" t="s">
        <v>280</v>
      </c>
      <c r="C42" s="8">
        <v>4</v>
      </c>
      <c r="D42" s="9">
        <f t="shared" si="0"/>
        <v>0</v>
      </c>
      <c r="E42" s="1"/>
      <c r="F42" s="10">
        <v>1</v>
      </c>
    </row>
    <row r="43" spans="1:6" ht="77.45" customHeight="1" x14ac:dyDescent="0.25">
      <c r="A43" s="6">
        <v>39</v>
      </c>
      <c r="B43" s="11" t="s">
        <v>310</v>
      </c>
      <c r="C43" s="8">
        <v>1</v>
      </c>
      <c r="D43" s="9">
        <f t="shared" si="0"/>
        <v>0</v>
      </c>
      <c r="E43" s="1"/>
      <c r="F43" s="10">
        <v>1</v>
      </c>
    </row>
    <row r="44" spans="1:6" ht="77.45" customHeight="1" x14ac:dyDescent="0.25">
      <c r="A44" s="6">
        <v>40</v>
      </c>
      <c r="B44" s="7" t="s">
        <v>311</v>
      </c>
      <c r="C44" s="8">
        <v>1</v>
      </c>
      <c r="D44" s="9">
        <f t="shared" si="0"/>
        <v>0</v>
      </c>
      <c r="E44" s="1"/>
      <c r="F44" s="10">
        <v>1</v>
      </c>
    </row>
    <row r="45" spans="1:6" ht="77.45" customHeight="1" x14ac:dyDescent="0.25">
      <c r="A45" s="6">
        <v>41</v>
      </c>
      <c r="B45" s="11" t="s">
        <v>30</v>
      </c>
      <c r="C45" s="8">
        <v>6</v>
      </c>
      <c r="D45" s="9">
        <f t="shared" si="0"/>
        <v>0</v>
      </c>
      <c r="E45" s="1"/>
      <c r="F45" s="10">
        <v>1</v>
      </c>
    </row>
    <row r="46" spans="1:6" ht="77.45" customHeight="1" x14ac:dyDescent="0.25">
      <c r="A46" s="6">
        <v>42</v>
      </c>
      <c r="B46" s="7" t="s">
        <v>31</v>
      </c>
      <c r="C46" s="8">
        <v>4</v>
      </c>
      <c r="D46" s="9">
        <f t="shared" si="0"/>
        <v>0</v>
      </c>
      <c r="E46" s="1"/>
      <c r="F46" s="10">
        <v>1</v>
      </c>
    </row>
    <row r="47" spans="1:6" ht="77.45" customHeight="1" x14ac:dyDescent="0.25">
      <c r="A47" s="6">
        <v>43</v>
      </c>
      <c r="B47" s="11" t="s">
        <v>32</v>
      </c>
      <c r="C47" s="8">
        <v>2</v>
      </c>
      <c r="D47" s="9">
        <f t="shared" si="0"/>
        <v>0</v>
      </c>
      <c r="E47" s="1"/>
      <c r="F47" s="10">
        <v>1</v>
      </c>
    </row>
    <row r="48" spans="1:6" ht="93" customHeight="1" x14ac:dyDescent="0.25">
      <c r="A48" s="6">
        <v>44</v>
      </c>
      <c r="B48" s="7" t="s">
        <v>33</v>
      </c>
      <c r="C48" s="8">
        <v>1</v>
      </c>
      <c r="D48" s="9">
        <f t="shared" si="0"/>
        <v>0</v>
      </c>
      <c r="E48" s="1"/>
      <c r="F48" s="10">
        <v>1</v>
      </c>
    </row>
    <row r="49" spans="1:6" ht="102" customHeight="1" x14ac:dyDescent="0.25">
      <c r="A49" s="6">
        <v>45</v>
      </c>
      <c r="B49" s="11" t="s">
        <v>29</v>
      </c>
      <c r="C49" s="8">
        <v>3</v>
      </c>
      <c r="D49" s="9">
        <f t="shared" si="0"/>
        <v>0</v>
      </c>
      <c r="E49" s="1"/>
      <c r="F49" s="10">
        <v>1</v>
      </c>
    </row>
    <row r="50" spans="1:6" ht="77.45" customHeight="1" x14ac:dyDescent="0.25">
      <c r="A50" s="6">
        <v>46</v>
      </c>
      <c r="B50" s="7" t="s">
        <v>34</v>
      </c>
      <c r="C50" s="8">
        <v>1</v>
      </c>
      <c r="D50" s="9">
        <f t="shared" si="0"/>
        <v>0</v>
      </c>
      <c r="E50" s="1"/>
      <c r="F50" s="10">
        <v>1</v>
      </c>
    </row>
    <row r="51" spans="1:6" ht="77.45" customHeight="1" x14ac:dyDescent="0.25">
      <c r="A51" s="6">
        <v>47</v>
      </c>
      <c r="B51" s="11" t="s">
        <v>35</v>
      </c>
      <c r="C51" s="8">
        <v>6</v>
      </c>
      <c r="D51" s="9">
        <f t="shared" si="0"/>
        <v>0</v>
      </c>
      <c r="E51" s="1"/>
      <c r="F51" s="10">
        <v>1</v>
      </c>
    </row>
    <row r="52" spans="1:6" ht="77.45" customHeight="1" x14ac:dyDescent="0.25">
      <c r="A52" s="6">
        <v>48</v>
      </c>
      <c r="B52" s="7" t="s">
        <v>36</v>
      </c>
      <c r="C52" s="8">
        <v>6</v>
      </c>
      <c r="D52" s="9">
        <f t="shared" si="0"/>
        <v>0</v>
      </c>
      <c r="E52" s="1"/>
      <c r="F52" s="10">
        <v>1</v>
      </c>
    </row>
    <row r="53" spans="1:6" ht="77.45" customHeight="1" x14ac:dyDescent="0.25">
      <c r="A53" s="6">
        <v>49</v>
      </c>
      <c r="B53" s="11" t="s">
        <v>196</v>
      </c>
      <c r="C53" s="8">
        <v>3</v>
      </c>
      <c r="D53" s="9">
        <f t="shared" si="0"/>
        <v>0</v>
      </c>
      <c r="E53" s="1"/>
      <c r="F53" s="10">
        <v>1</v>
      </c>
    </row>
    <row r="54" spans="1:6" ht="77.45" customHeight="1" x14ac:dyDescent="0.25">
      <c r="A54" s="6">
        <v>50</v>
      </c>
      <c r="B54" s="7" t="s">
        <v>37</v>
      </c>
      <c r="C54" s="8">
        <v>1</v>
      </c>
      <c r="D54" s="9">
        <f t="shared" si="0"/>
        <v>0</v>
      </c>
      <c r="E54" s="1"/>
      <c r="F54" s="10">
        <v>1</v>
      </c>
    </row>
    <row r="55" spans="1:6" ht="77.45" customHeight="1" x14ac:dyDescent="0.25">
      <c r="A55" s="6">
        <v>51</v>
      </c>
      <c r="B55" s="11" t="s">
        <v>281</v>
      </c>
      <c r="C55" s="8">
        <v>4</v>
      </c>
      <c r="D55" s="9">
        <f t="shared" si="0"/>
        <v>0</v>
      </c>
      <c r="E55" s="1"/>
      <c r="F55" s="10">
        <v>1</v>
      </c>
    </row>
    <row r="56" spans="1:6" ht="77.45" customHeight="1" x14ac:dyDescent="0.25">
      <c r="A56" s="6">
        <v>52</v>
      </c>
      <c r="B56" s="11" t="s">
        <v>312</v>
      </c>
      <c r="C56" s="8">
        <v>1</v>
      </c>
      <c r="D56" s="9">
        <f t="shared" si="0"/>
        <v>0</v>
      </c>
      <c r="E56" s="1"/>
      <c r="F56" s="10">
        <v>1</v>
      </c>
    </row>
    <row r="57" spans="1:6" ht="77.45" customHeight="1" x14ac:dyDescent="0.25">
      <c r="A57" s="6">
        <v>53</v>
      </c>
      <c r="B57" s="7" t="s">
        <v>38</v>
      </c>
      <c r="C57" s="8">
        <v>100</v>
      </c>
      <c r="D57" s="9">
        <f t="shared" si="0"/>
        <v>0</v>
      </c>
      <c r="E57" s="1"/>
      <c r="F57" s="10">
        <v>1</v>
      </c>
    </row>
    <row r="58" spans="1:6" ht="77.45" customHeight="1" x14ac:dyDescent="0.25">
      <c r="A58" s="6">
        <v>54</v>
      </c>
      <c r="B58" s="11" t="s">
        <v>39</v>
      </c>
      <c r="C58" s="8">
        <v>1</v>
      </c>
      <c r="D58" s="9">
        <f t="shared" si="0"/>
        <v>0</v>
      </c>
      <c r="E58" s="1"/>
      <c r="F58" s="10">
        <v>1</v>
      </c>
    </row>
    <row r="59" spans="1:6" ht="77.45" customHeight="1" x14ac:dyDescent="0.25">
      <c r="A59" s="6">
        <v>55</v>
      </c>
      <c r="B59" s="7" t="s">
        <v>40</v>
      </c>
      <c r="C59" s="8">
        <v>1</v>
      </c>
      <c r="D59" s="9">
        <f t="shared" si="0"/>
        <v>0</v>
      </c>
      <c r="E59" s="1"/>
      <c r="F59" s="10">
        <v>1</v>
      </c>
    </row>
    <row r="60" spans="1:6" ht="77.45" customHeight="1" x14ac:dyDescent="0.25">
      <c r="A60" s="6">
        <v>56</v>
      </c>
      <c r="B60" s="11" t="s">
        <v>41</v>
      </c>
      <c r="C60" s="8">
        <v>4</v>
      </c>
      <c r="D60" s="9">
        <f t="shared" si="0"/>
        <v>0</v>
      </c>
      <c r="E60" s="1"/>
      <c r="F60" s="10">
        <v>1</v>
      </c>
    </row>
    <row r="61" spans="1:6" ht="77.45" customHeight="1" x14ac:dyDescent="0.25">
      <c r="A61" s="6">
        <v>57</v>
      </c>
      <c r="B61" s="7" t="s">
        <v>42</v>
      </c>
      <c r="C61" s="8">
        <v>4</v>
      </c>
      <c r="D61" s="9">
        <f t="shared" si="0"/>
        <v>0</v>
      </c>
      <c r="E61" s="1"/>
      <c r="F61" s="10">
        <v>1</v>
      </c>
    </row>
    <row r="62" spans="1:6" ht="77.45" customHeight="1" x14ac:dyDescent="0.25">
      <c r="A62" s="6">
        <v>58</v>
      </c>
      <c r="B62" s="7" t="s">
        <v>155</v>
      </c>
      <c r="C62" s="8">
        <v>1</v>
      </c>
      <c r="D62" s="9">
        <f t="shared" si="0"/>
        <v>0</v>
      </c>
      <c r="E62" s="1"/>
      <c r="F62" s="10">
        <v>1</v>
      </c>
    </row>
    <row r="63" spans="1:6" ht="77.45" customHeight="1" x14ac:dyDescent="0.25">
      <c r="A63" s="6">
        <v>59</v>
      </c>
      <c r="B63" s="11" t="s">
        <v>43</v>
      </c>
      <c r="C63" s="8">
        <v>1</v>
      </c>
      <c r="D63" s="9">
        <f t="shared" si="0"/>
        <v>0</v>
      </c>
      <c r="E63" s="1"/>
      <c r="F63" s="10">
        <v>1</v>
      </c>
    </row>
    <row r="64" spans="1:6" ht="77.45" customHeight="1" x14ac:dyDescent="0.25">
      <c r="A64" s="6">
        <v>60</v>
      </c>
      <c r="B64" s="11" t="s">
        <v>44</v>
      </c>
      <c r="C64" s="8">
        <v>4</v>
      </c>
      <c r="D64" s="9">
        <f t="shared" si="0"/>
        <v>0</v>
      </c>
      <c r="E64" s="1"/>
      <c r="F64" s="10">
        <v>1</v>
      </c>
    </row>
    <row r="65" spans="1:6" ht="77.45" customHeight="1" x14ac:dyDescent="0.25">
      <c r="A65" s="6">
        <v>61</v>
      </c>
      <c r="B65" s="7" t="s">
        <v>45</v>
      </c>
      <c r="C65" s="8">
        <v>2</v>
      </c>
      <c r="D65" s="9">
        <f t="shared" si="0"/>
        <v>0</v>
      </c>
      <c r="E65" s="1"/>
      <c r="F65" s="10">
        <v>1</v>
      </c>
    </row>
    <row r="66" spans="1:6" ht="77.45" customHeight="1" x14ac:dyDescent="0.25">
      <c r="A66" s="6">
        <v>62</v>
      </c>
      <c r="B66" s="11" t="s">
        <v>46</v>
      </c>
      <c r="C66" s="8">
        <v>1</v>
      </c>
      <c r="D66" s="9">
        <f t="shared" si="0"/>
        <v>0</v>
      </c>
      <c r="E66" s="1"/>
      <c r="F66" s="10">
        <v>1</v>
      </c>
    </row>
    <row r="67" spans="1:6" ht="77.45" customHeight="1" x14ac:dyDescent="0.25">
      <c r="A67" s="6">
        <v>63</v>
      </c>
      <c r="B67" s="7" t="s">
        <v>264</v>
      </c>
      <c r="C67" s="8">
        <v>2</v>
      </c>
      <c r="D67" s="9">
        <f t="shared" si="0"/>
        <v>0</v>
      </c>
      <c r="E67" s="1"/>
      <c r="F67" s="10">
        <v>1</v>
      </c>
    </row>
    <row r="68" spans="1:6" ht="77.45" customHeight="1" x14ac:dyDescent="0.25">
      <c r="A68" s="6">
        <v>64</v>
      </c>
      <c r="B68" s="11" t="s">
        <v>47</v>
      </c>
      <c r="C68" s="8">
        <v>3</v>
      </c>
      <c r="D68" s="9">
        <f t="shared" si="0"/>
        <v>0</v>
      </c>
      <c r="E68" s="1"/>
      <c r="F68" s="10">
        <v>1</v>
      </c>
    </row>
    <row r="69" spans="1:6" ht="77.45" customHeight="1" x14ac:dyDescent="0.25">
      <c r="A69" s="6">
        <v>65</v>
      </c>
      <c r="B69" s="7" t="s">
        <v>190</v>
      </c>
      <c r="C69" s="8">
        <v>1</v>
      </c>
      <c r="D69" s="9">
        <f t="shared" si="0"/>
        <v>0</v>
      </c>
      <c r="E69" s="1"/>
      <c r="F69" s="10">
        <v>1</v>
      </c>
    </row>
    <row r="70" spans="1:6" ht="77.45" customHeight="1" x14ac:dyDescent="0.25">
      <c r="A70" s="6">
        <v>66</v>
      </c>
      <c r="B70" s="11" t="s">
        <v>48</v>
      </c>
      <c r="C70" s="8">
        <v>1</v>
      </c>
      <c r="D70" s="9">
        <f t="shared" ref="D70:D87" si="1">E70/C70</f>
        <v>0</v>
      </c>
      <c r="E70" s="1"/>
      <c r="F70" s="10">
        <v>1</v>
      </c>
    </row>
    <row r="71" spans="1:6" ht="77.45" customHeight="1" x14ac:dyDescent="0.25">
      <c r="A71" s="6">
        <v>67</v>
      </c>
      <c r="B71" s="11" t="s">
        <v>207</v>
      </c>
      <c r="C71" s="8">
        <v>2</v>
      </c>
      <c r="D71" s="9">
        <f t="shared" si="1"/>
        <v>0</v>
      </c>
      <c r="E71" s="1"/>
      <c r="F71" s="10">
        <v>1</v>
      </c>
    </row>
    <row r="72" spans="1:6" ht="77.45" customHeight="1" x14ac:dyDescent="0.25">
      <c r="A72" s="6">
        <v>68</v>
      </c>
      <c r="B72" s="11" t="s">
        <v>208</v>
      </c>
      <c r="C72" s="8">
        <v>1</v>
      </c>
      <c r="D72" s="9">
        <f t="shared" si="1"/>
        <v>0</v>
      </c>
      <c r="E72" s="1"/>
      <c r="F72" s="10">
        <v>1</v>
      </c>
    </row>
    <row r="73" spans="1:6" ht="77.45" customHeight="1" x14ac:dyDescent="0.25">
      <c r="A73" s="6">
        <v>69</v>
      </c>
      <c r="B73" s="7" t="s">
        <v>253</v>
      </c>
      <c r="C73" s="8">
        <v>1</v>
      </c>
      <c r="D73" s="9">
        <f t="shared" si="1"/>
        <v>0</v>
      </c>
      <c r="E73" s="1"/>
      <c r="F73" s="10">
        <v>1</v>
      </c>
    </row>
    <row r="74" spans="1:6" ht="77.45" customHeight="1" x14ac:dyDescent="0.25">
      <c r="A74" s="6">
        <v>70</v>
      </c>
      <c r="B74" s="7" t="s">
        <v>210</v>
      </c>
      <c r="C74" s="8">
        <v>1</v>
      </c>
      <c r="D74" s="9">
        <f t="shared" si="1"/>
        <v>0</v>
      </c>
      <c r="E74" s="1"/>
      <c r="F74" s="10">
        <v>1</v>
      </c>
    </row>
    <row r="75" spans="1:6" ht="77.45" customHeight="1" x14ac:dyDescent="0.25">
      <c r="A75" s="6">
        <v>71</v>
      </c>
      <c r="B75" s="7" t="s">
        <v>229</v>
      </c>
      <c r="C75" s="8">
        <v>1</v>
      </c>
      <c r="D75" s="9">
        <f t="shared" si="1"/>
        <v>0</v>
      </c>
      <c r="E75" s="1"/>
      <c r="F75" s="10">
        <v>1</v>
      </c>
    </row>
    <row r="76" spans="1:6" ht="77.45" customHeight="1" x14ac:dyDescent="0.25">
      <c r="A76" s="6">
        <v>72</v>
      </c>
      <c r="B76" s="7" t="s">
        <v>230</v>
      </c>
      <c r="C76" s="8">
        <v>1</v>
      </c>
      <c r="D76" s="9">
        <f t="shared" si="1"/>
        <v>0</v>
      </c>
      <c r="E76" s="1"/>
      <c r="F76" s="10">
        <v>1</v>
      </c>
    </row>
    <row r="77" spans="1:6" ht="77.45" customHeight="1" x14ac:dyDescent="0.25">
      <c r="A77" s="6">
        <v>73</v>
      </c>
      <c r="B77" s="7" t="s">
        <v>313</v>
      </c>
      <c r="C77" s="8">
        <v>1</v>
      </c>
      <c r="D77" s="9">
        <f t="shared" si="1"/>
        <v>0</v>
      </c>
      <c r="E77" s="1"/>
      <c r="F77" s="10">
        <v>1</v>
      </c>
    </row>
    <row r="78" spans="1:6" ht="77.45" customHeight="1" x14ac:dyDescent="0.25">
      <c r="A78" s="6">
        <v>74</v>
      </c>
      <c r="B78" s="7" t="s">
        <v>254</v>
      </c>
      <c r="C78" s="8">
        <v>1</v>
      </c>
      <c r="D78" s="9">
        <f t="shared" si="1"/>
        <v>0</v>
      </c>
      <c r="E78" s="1"/>
      <c r="F78" s="10">
        <v>1</v>
      </c>
    </row>
    <row r="79" spans="1:6" ht="77.45" customHeight="1" x14ac:dyDescent="0.25">
      <c r="A79" s="6">
        <v>75</v>
      </c>
      <c r="B79" s="7" t="s">
        <v>212</v>
      </c>
      <c r="C79" s="8">
        <v>1</v>
      </c>
      <c r="D79" s="9">
        <f t="shared" si="1"/>
        <v>0</v>
      </c>
      <c r="E79" s="1"/>
      <c r="F79" s="10">
        <v>1</v>
      </c>
    </row>
    <row r="80" spans="1:6" ht="77.45" customHeight="1" x14ac:dyDescent="0.25">
      <c r="A80" s="6">
        <v>76</v>
      </c>
      <c r="B80" s="7" t="s">
        <v>213</v>
      </c>
      <c r="C80" s="8">
        <v>1</v>
      </c>
      <c r="D80" s="9">
        <f t="shared" si="1"/>
        <v>0</v>
      </c>
      <c r="E80" s="1"/>
      <c r="F80" s="10">
        <v>1</v>
      </c>
    </row>
    <row r="81" spans="1:6" ht="102.75" customHeight="1" x14ac:dyDescent="0.25">
      <c r="A81" s="6">
        <v>77</v>
      </c>
      <c r="B81" s="11" t="s">
        <v>231</v>
      </c>
      <c r="C81" s="8">
        <v>1</v>
      </c>
      <c r="D81" s="9">
        <f t="shared" si="1"/>
        <v>0</v>
      </c>
      <c r="E81" s="1"/>
      <c r="F81" s="10">
        <v>1</v>
      </c>
    </row>
    <row r="82" spans="1:6" ht="95.25" customHeight="1" x14ac:dyDescent="0.25">
      <c r="A82" s="6">
        <v>78</v>
      </c>
      <c r="B82" s="7" t="s">
        <v>120</v>
      </c>
      <c r="C82" s="8">
        <v>1</v>
      </c>
      <c r="D82" s="9">
        <f t="shared" si="1"/>
        <v>0</v>
      </c>
      <c r="E82" s="1"/>
      <c r="F82" s="10">
        <v>1</v>
      </c>
    </row>
    <row r="83" spans="1:6" ht="99" customHeight="1" x14ac:dyDescent="0.25">
      <c r="A83" s="6">
        <v>79</v>
      </c>
      <c r="B83" s="11" t="s">
        <v>121</v>
      </c>
      <c r="C83" s="8">
        <v>1</v>
      </c>
      <c r="D83" s="9">
        <f t="shared" si="1"/>
        <v>0</v>
      </c>
      <c r="E83" s="1"/>
      <c r="F83" s="10">
        <v>1</v>
      </c>
    </row>
    <row r="84" spans="1:6" ht="77.45" customHeight="1" x14ac:dyDescent="0.25">
      <c r="A84" s="6">
        <v>80</v>
      </c>
      <c r="B84" s="7" t="s">
        <v>262</v>
      </c>
      <c r="C84" s="8">
        <v>1</v>
      </c>
      <c r="D84" s="9">
        <f t="shared" si="1"/>
        <v>0</v>
      </c>
      <c r="E84" s="1"/>
      <c r="F84" s="10">
        <v>1</v>
      </c>
    </row>
    <row r="85" spans="1:6" ht="77.45" customHeight="1" x14ac:dyDescent="0.25">
      <c r="A85" s="6">
        <v>81</v>
      </c>
      <c r="B85" s="11" t="s">
        <v>256</v>
      </c>
      <c r="C85" s="8">
        <v>4</v>
      </c>
      <c r="D85" s="9">
        <f t="shared" si="1"/>
        <v>0</v>
      </c>
      <c r="E85" s="1"/>
      <c r="F85" s="10">
        <v>1</v>
      </c>
    </row>
    <row r="86" spans="1:6" ht="77.45" customHeight="1" x14ac:dyDescent="0.25">
      <c r="A86" s="6">
        <v>82</v>
      </c>
      <c r="B86" s="7" t="s">
        <v>197</v>
      </c>
      <c r="C86" s="8">
        <v>2</v>
      </c>
      <c r="D86" s="9">
        <f t="shared" si="1"/>
        <v>0</v>
      </c>
      <c r="E86" s="1"/>
      <c r="F86" s="10">
        <v>1</v>
      </c>
    </row>
    <row r="87" spans="1:6" s="15" customFormat="1" ht="77.45" customHeight="1" x14ac:dyDescent="0.25">
      <c r="A87" s="6">
        <v>83</v>
      </c>
      <c r="B87" s="7" t="s">
        <v>257</v>
      </c>
      <c r="C87" s="8">
        <v>10</v>
      </c>
      <c r="D87" s="9">
        <f t="shared" si="1"/>
        <v>0</v>
      </c>
      <c r="E87" s="1"/>
      <c r="F87" s="10">
        <v>1</v>
      </c>
    </row>
    <row r="88" spans="1:6" ht="77.45" customHeight="1" x14ac:dyDescent="0.25">
      <c r="A88" s="6">
        <v>84</v>
      </c>
      <c r="B88" s="7" t="s">
        <v>4</v>
      </c>
      <c r="C88" s="8" t="s">
        <v>28</v>
      </c>
      <c r="D88" s="16">
        <f t="shared" ref="D88:D90" si="2">E88</f>
        <v>0</v>
      </c>
      <c r="E88" s="1"/>
      <c r="F88" s="10"/>
    </row>
    <row r="89" spans="1:6" ht="77.45" customHeight="1" x14ac:dyDescent="0.25">
      <c r="A89" s="6">
        <v>85</v>
      </c>
      <c r="B89" s="11" t="s">
        <v>5</v>
      </c>
      <c r="C89" s="8" t="s">
        <v>28</v>
      </c>
      <c r="D89" s="16">
        <f t="shared" si="2"/>
        <v>0</v>
      </c>
      <c r="E89" s="1"/>
      <c r="F89" s="10"/>
    </row>
    <row r="90" spans="1:6" ht="77.45" customHeight="1" x14ac:dyDescent="0.25">
      <c r="A90" s="6">
        <v>86</v>
      </c>
      <c r="B90" s="7" t="s">
        <v>6</v>
      </c>
      <c r="C90" s="8" t="s">
        <v>28</v>
      </c>
      <c r="D90" s="16">
        <f t="shared" si="2"/>
        <v>0</v>
      </c>
      <c r="E90" s="1"/>
      <c r="F90" s="10"/>
    </row>
    <row r="91" spans="1:6" ht="77.45" customHeight="1" x14ac:dyDescent="0.25">
      <c r="A91" s="6">
        <v>87</v>
      </c>
      <c r="B91" s="7" t="s">
        <v>243</v>
      </c>
      <c r="C91" s="8">
        <v>1</v>
      </c>
      <c r="D91" s="9">
        <f t="shared" ref="D91:D111" si="3">E91/C91</f>
        <v>0</v>
      </c>
      <c r="E91" s="1"/>
      <c r="F91" s="10">
        <v>1</v>
      </c>
    </row>
    <row r="92" spans="1:6" ht="77.45" customHeight="1" x14ac:dyDescent="0.25">
      <c r="A92" s="6">
        <v>88</v>
      </c>
      <c r="B92" s="7" t="s">
        <v>244</v>
      </c>
      <c r="C92" s="8">
        <v>1</v>
      </c>
      <c r="D92" s="9">
        <f t="shared" si="3"/>
        <v>0</v>
      </c>
      <c r="E92" s="1"/>
      <c r="F92" s="10">
        <v>1</v>
      </c>
    </row>
    <row r="93" spans="1:6" ht="77.45" customHeight="1" x14ac:dyDescent="0.25">
      <c r="A93" s="6">
        <v>89</v>
      </c>
      <c r="B93" s="11" t="s">
        <v>233</v>
      </c>
      <c r="C93" s="8">
        <v>1</v>
      </c>
      <c r="D93" s="9">
        <f t="shared" si="3"/>
        <v>0</v>
      </c>
      <c r="E93" s="1"/>
      <c r="F93" s="10">
        <v>1</v>
      </c>
    </row>
    <row r="94" spans="1:6" ht="77.45" customHeight="1" x14ac:dyDescent="0.25">
      <c r="A94" s="6">
        <v>90</v>
      </c>
      <c r="B94" s="11" t="s">
        <v>234</v>
      </c>
      <c r="C94" s="8">
        <v>1</v>
      </c>
      <c r="D94" s="9">
        <f t="shared" si="3"/>
        <v>0</v>
      </c>
      <c r="E94" s="1"/>
      <c r="F94" s="10">
        <v>1</v>
      </c>
    </row>
    <row r="95" spans="1:6" ht="77.45" customHeight="1" x14ac:dyDescent="0.25">
      <c r="A95" s="6">
        <v>91</v>
      </c>
      <c r="B95" s="11" t="s">
        <v>13</v>
      </c>
      <c r="C95" s="8">
        <v>1</v>
      </c>
      <c r="D95" s="9">
        <f t="shared" si="3"/>
        <v>0</v>
      </c>
      <c r="E95" s="1"/>
      <c r="F95" s="10">
        <v>1</v>
      </c>
    </row>
    <row r="96" spans="1:6" ht="77.45" customHeight="1" x14ac:dyDescent="0.25">
      <c r="A96" s="6">
        <v>92</v>
      </c>
      <c r="B96" s="7" t="s">
        <v>14</v>
      </c>
      <c r="C96" s="8">
        <v>1</v>
      </c>
      <c r="D96" s="9">
        <f t="shared" si="3"/>
        <v>0</v>
      </c>
      <c r="E96" s="1"/>
      <c r="F96" s="10">
        <v>1</v>
      </c>
    </row>
    <row r="97" spans="1:6" ht="77.45" customHeight="1" x14ac:dyDescent="0.25">
      <c r="A97" s="6">
        <v>93</v>
      </c>
      <c r="B97" s="11" t="s">
        <v>15</v>
      </c>
      <c r="C97" s="8">
        <v>1</v>
      </c>
      <c r="D97" s="9">
        <f t="shared" si="3"/>
        <v>0</v>
      </c>
      <c r="E97" s="1"/>
      <c r="F97" s="10">
        <v>1</v>
      </c>
    </row>
    <row r="98" spans="1:6" ht="77.45" customHeight="1" x14ac:dyDescent="0.25">
      <c r="A98" s="6">
        <v>94</v>
      </c>
      <c r="B98" s="7" t="s">
        <v>16</v>
      </c>
      <c r="C98" s="8">
        <v>1</v>
      </c>
      <c r="D98" s="9">
        <f t="shared" si="3"/>
        <v>0</v>
      </c>
      <c r="E98" s="1"/>
      <c r="F98" s="10">
        <v>1</v>
      </c>
    </row>
    <row r="99" spans="1:6" ht="77.45" customHeight="1" x14ac:dyDescent="0.25">
      <c r="A99" s="6">
        <v>95</v>
      </c>
      <c r="B99" s="11" t="s">
        <v>17</v>
      </c>
      <c r="C99" s="8">
        <v>1</v>
      </c>
      <c r="D99" s="9">
        <f t="shared" si="3"/>
        <v>0</v>
      </c>
      <c r="E99" s="1"/>
      <c r="F99" s="10">
        <v>1</v>
      </c>
    </row>
    <row r="100" spans="1:6" ht="77.45" customHeight="1" x14ac:dyDescent="0.25">
      <c r="A100" s="6">
        <v>96</v>
      </c>
      <c r="B100" s="7" t="s">
        <v>49</v>
      </c>
      <c r="C100" s="8">
        <v>1</v>
      </c>
      <c r="D100" s="9">
        <f t="shared" si="3"/>
        <v>0</v>
      </c>
      <c r="E100" s="1"/>
      <c r="F100" s="10">
        <v>1</v>
      </c>
    </row>
    <row r="101" spans="1:6" ht="77.45" customHeight="1" x14ac:dyDescent="0.25">
      <c r="A101" s="6">
        <v>97</v>
      </c>
      <c r="B101" s="11" t="s">
        <v>245</v>
      </c>
      <c r="C101" s="8">
        <v>1</v>
      </c>
      <c r="D101" s="9">
        <f t="shared" si="3"/>
        <v>0</v>
      </c>
      <c r="E101" s="1"/>
      <c r="F101" s="10">
        <v>1</v>
      </c>
    </row>
    <row r="102" spans="1:6" ht="77.45" customHeight="1" x14ac:dyDescent="0.25">
      <c r="A102" s="6">
        <v>98</v>
      </c>
      <c r="B102" s="7" t="s">
        <v>291</v>
      </c>
      <c r="C102" s="8">
        <v>1</v>
      </c>
      <c r="D102" s="9">
        <f t="shared" si="3"/>
        <v>0</v>
      </c>
      <c r="E102" s="1"/>
      <c r="F102" s="10">
        <v>1</v>
      </c>
    </row>
    <row r="103" spans="1:6" ht="77.45" customHeight="1" x14ac:dyDescent="0.25">
      <c r="A103" s="6">
        <v>99</v>
      </c>
      <c r="B103" s="11" t="s">
        <v>18</v>
      </c>
      <c r="C103" s="8">
        <v>1</v>
      </c>
      <c r="D103" s="9">
        <f t="shared" si="3"/>
        <v>0</v>
      </c>
      <c r="E103" s="1"/>
      <c r="F103" s="10">
        <v>1</v>
      </c>
    </row>
    <row r="104" spans="1:6" ht="77.45" customHeight="1" x14ac:dyDescent="0.25">
      <c r="A104" s="6">
        <v>100</v>
      </c>
      <c r="B104" s="7" t="s">
        <v>50</v>
      </c>
      <c r="C104" s="8">
        <v>1</v>
      </c>
      <c r="D104" s="9">
        <f t="shared" si="3"/>
        <v>0</v>
      </c>
      <c r="E104" s="1"/>
      <c r="F104" s="10">
        <v>1</v>
      </c>
    </row>
    <row r="105" spans="1:6" ht="77.45" customHeight="1" x14ac:dyDescent="0.25">
      <c r="A105" s="6">
        <v>101</v>
      </c>
      <c r="B105" s="7" t="s">
        <v>19</v>
      </c>
      <c r="C105" s="8">
        <v>1</v>
      </c>
      <c r="D105" s="9">
        <f t="shared" si="3"/>
        <v>0</v>
      </c>
      <c r="E105" s="1"/>
      <c r="F105" s="10">
        <v>1</v>
      </c>
    </row>
    <row r="106" spans="1:6" ht="77.45" customHeight="1" x14ac:dyDescent="0.25">
      <c r="A106" s="6">
        <v>102</v>
      </c>
      <c r="B106" s="11" t="s">
        <v>20</v>
      </c>
      <c r="C106" s="8">
        <v>1</v>
      </c>
      <c r="D106" s="9">
        <f t="shared" si="3"/>
        <v>0</v>
      </c>
      <c r="E106" s="1"/>
      <c r="F106" s="10">
        <v>1</v>
      </c>
    </row>
    <row r="107" spans="1:6" ht="105.75" customHeight="1" x14ac:dyDescent="0.25">
      <c r="A107" s="6">
        <v>103</v>
      </c>
      <c r="B107" s="7" t="s">
        <v>21</v>
      </c>
      <c r="C107" s="8">
        <v>1</v>
      </c>
      <c r="D107" s="9">
        <f t="shared" si="3"/>
        <v>0</v>
      </c>
      <c r="E107" s="1"/>
      <c r="F107" s="10">
        <v>1</v>
      </c>
    </row>
    <row r="108" spans="1:6" ht="77.45" customHeight="1" x14ac:dyDescent="0.25">
      <c r="A108" s="6">
        <v>104</v>
      </c>
      <c r="B108" s="11" t="s">
        <v>51</v>
      </c>
      <c r="C108" s="8">
        <v>1</v>
      </c>
      <c r="D108" s="9">
        <f t="shared" si="3"/>
        <v>0</v>
      </c>
      <c r="E108" s="1"/>
      <c r="F108" s="10">
        <v>1</v>
      </c>
    </row>
    <row r="109" spans="1:6" ht="77.45" customHeight="1" x14ac:dyDescent="0.25">
      <c r="A109" s="6">
        <v>105</v>
      </c>
      <c r="B109" s="7" t="s">
        <v>52</v>
      </c>
      <c r="C109" s="8">
        <v>1</v>
      </c>
      <c r="D109" s="9">
        <f t="shared" si="3"/>
        <v>0</v>
      </c>
      <c r="E109" s="1"/>
      <c r="F109" s="10">
        <v>1</v>
      </c>
    </row>
    <row r="110" spans="1:6" ht="77.45" customHeight="1" x14ac:dyDescent="0.25">
      <c r="A110" s="6">
        <v>106</v>
      </c>
      <c r="B110" s="11" t="s">
        <v>23</v>
      </c>
      <c r="C110" s="8">
        <v>1</v>
      </c>
      <c r="D110" s="9">
        <f t="shared" si="3"/>
        <v>0</v>
      </c>
      <c r="E110" s="1"/>
      <c r="F110" s="10">
        <v>1</v>
      </c>
    </row>
    <row r="111" spans="1:6" ht="77.45" customHeight="1" x14ac:dyDescent="0.25">
      <c r="A111" s="6">
        <v>107</v>
      </c>
      <c r="B111" s="11" t="s">
        <v>286</v>
      </c>
      <c r="C111" s="8">
        <v>1</v>
      </c>
      <c r="D111" s="9">
        <f t="shared" si="3"/>
        <v>0</v>
      </c>
      <c r="E111" s="1"/>
      <c r="F111" s="10">
        <v>1</v>
      </c>
    </row>
    <row r="112" spans="1:6" ht="77.45" customHeight="1" x14ac:dyDescent="0.25">
      <c r="A112" s="6">
        <v>108</v>
      </c>
      <c r="B112" s="7" t="s">
        <v>22</v>
      </c>
      <c r="C112" s="8">
        <v>1</v>
      </c>
      <c r="D112" s="9">
        <f t="shared" ref="D112:D114" si="4">E112/C112</f>
        <v>0</v>
      </c>
      <c r="E112" s="1"/>
      <c r="F112" s="10">
        <v>1</v>
      </c>
    </row>
    <row r="113" spans="1:6" ht="77.45" customHeight="1" x14ac:dyDescent="0.25">
      <c r="A113" s="6">
        <v>109</v>
      </c>
      <c r="B113" s="11" t="s">
        <v>209</v>
      </c>
      <c r="C113" s="8">
        <v>2</v>
      </c>
      <c r="D113" s="9">
        <f t="shared" si="4"/>
        <v>0</v>
      </c>
      <c r="E113" s="1"/>
      <c r="F113" s="10">
        <v>1</v>
      </c>
    </row>
    <row r="114" spans="1:6" ht="77.45" customHeight="1" x14ac:dyDescent="0.25">
      <c r="A114" s="6">
        <v>110</v>
      </c>
      <c r="B114" s="11" t="s">
        <v>292</v>
      </c>
      <c r="C114" s="8">
        <v>1</v>
      </c>
      <c r="D114" s="9">
        <f t="shared" si="4"/>
        <v>0</v>
      </c>
      <c r="E114" s="1"/>
      <c r="F114" s="10">
        <v>1</v>
      </c>
    </row>
    <row r="115" spans="1:6" ht="77.45" customHeight="1" x14ac:dyDescent="0.25">
      <c r="A115" s="6">
        <v>111</v>
      </c>
      <c r="B115" s="7" t="s">
        <v>284</v>
      </c>
      <c r="C115" s="8">
        <v>2</v>
      </c>
      <c r="D115" s="9">
        <f>E115/C115</f>
        <v>0</v>
      </c>
      <c r="E115" s="1"/>
      <c r="F115" s="10">
        <v>1</v>
      </c>
    </row>
    <row r="116" spans="1:6" ht="77.45" customHeight="1" x14ac:dyDescent="0.25">
      <c r="A116" s="64" t="s">
        <v>335</v>
      </c>
      <c r="B116" s="64"/>
      <c r="C116" s="64"/>
      <c r="D116" s="64"/>
      <c r="E116" s="65">
        <f>SUM(E5:E115)</f>
        <v>0</v>
      </c>
      <c r="F116" s="65"/>
    </row>
    <row r="117" spans="1:6" ht="241.5" customHeight="1" x14ac:dyDescent="0.25">
      <c r="A117" s="51" t="s">
        <v>314</v>
      </c>
      <c r="B117" s="52"/>
      <c r="C117" s="52"/>
      <c r="D117" s="52"/>
      <c r="E117" s="52"/>
      <c r="F117" s="53"/>
    </row>
    <row r="118" spans="1:6" ht="140.25" customHeight="1" x14ac:dyDescent="0.25">
      <c r="A118" s="17"/>
      <c r="B118" s="17" t="s">
        <v>7</v>
      </c>
      <c r="C118" s="17" t="s">
        <v>290</v>
      </c>
      <c r="D118" s="17" t="s">
        <v>306</v>
      </c>
      <c r="E118" s="18" t="s">
        <v>331</v>
      </c>
      <c r="F118" s="17" t="s">
        <v>27</v>
      </c>
    </row>
    <row r="119" spans="1:6" ht="77.45" customHeight="1" x14ac:dyDescent="0.25">
      <c r="A119" s="19">
        <v>112</v>
      </c>
      <c r="B119" s="20" t="s">
        <v>315</v>
      </c>
      <c r="C119" s="21">
        <v>1</v>
      </c>
      <c r="D119" s="22">
        <f>E119/C119</f>
        <v>0</v>
      </c>
      <c r="E119" s="1"/>
      <c r="F119" s="23">
        <v>1</v>
      </c>
    </row>
    <row r="120" spans="1:6" ht="77.45" customHeight="1" x14ac:dyDescent="0.25">
      <c r="A120" s="19">
        <v>113</v>
      </c>
      <c r="B120" s="24" t="s">
        <v>53</v>
      </c>
      <c r="C120" s="21">
        <v>4</v>
      </c>
      <c r="D120" s="22">
        <f t="shared" ref="D120:D183" si="5">E120/C120</f>
        <v>0</v>
      </c>
      <c r="E120" s="1"/>
      <c r="F120" s="23">
        <v>1</v>
      </c>
    </row>
    <row r="121" spans="1:6" ht="77.45" customHeight="1" x14ac:dyDescent="0.25">
      <c r="A121" s="19">
        <v>114</v>
      </c>
      <c r="B121" s="20" t="s">
        <v>54</v>
      </c>
      <c r="C121" s="21">
        <v>1</v>
      </c>
      <c r="D121" s="22">
        <f t="shared" si="5"/>
        <v>0</v>
      </c>
      <c r="E121" s="1"/>
      <c r="F121" s="23">
        <v>1</v>
      </c>
    </row>
    <row r="122" spans="1:6" ht="77.45" customHeight="1" x14ac:dyDescent="0.25">
      <c r="A122" s="19">
        <v>115</v>
      </c>
      <c r="B122" s="24" t="s">
        <v>55</v>
      </c>
      <c r="C122" s="21">
        <v>1</v>
      </c>
      <c r="D122" s="22">
        <f t="shared" si="5"/>
        <v>0</v>
      </c>
      <c r="E122" s="1"/>
      <c r="F122" s="23">
        <v>1</v>
      </c>
    </row>
    <row r="123" spans="1:6" ht="77.45" customHeight="1" x14ac:dyDescent="0.25">
      <c r="A123" s="19">
        <v>116</v>
      </c>
      <c r="B123" s="20" t="s">
        <v>56</v>
      </c>
      <c r="C123" s="21">
        <v>50</v>
      </c>
      <c r="D123" s="22">
        <f t="shared" si="5"/>
        <v>0</v>
      </c>
      <c r="E123" s="1"/>
      <c r="F123" s="23">
        <v>1</v>
      </c>
    </row>
    <row r="124" spans="1:6" ht="119.25" customHeight="1" x14ac:dyDescent="0.25">
      <c r="A124" s="19">
        <v>117</v>
      </c>
      <c r="B124" s="24" t="s">
        <v>57</v>
      </c>
      <c r="C124" s="21">
        <v>1</v>
      </c>
      <c r="D124" s="22">
        <f t="shared" si="5"/>
        <v>0</v>
      </c>
      <c r="E124" s="1"/>
      <c r="F124" s="23">
        <v>1</v>
      </c>
    </row>
    <row r="125" spans="1:6" ht="119.25" customHeight="1" x14ac:dyDescent="0.25">
      <c r="A125" s="19">
        <v>118</v>
      </c>
      <c r="B125" s="20" t="s">
        <v>80</v>
      </c>
      <c r="C125" s="21">
        <v>40</v>
      </c>
      <c r="D125" s="22">
        <f t="shared" si="5"/>
        <v>0</v>
      </c>
      <c r="E125" s="1"/>
      <c r="F125" s="23">
        <v>1</v>
      </c>
    </row>
    <row r="126" spans="1:6" ht="77.45" customHeight="1" x14ac:dyDescent="0.25">
      <c r="A126" s="19">
        <v>119</v>
      </c>
      <c r="B126" s="24" t="s">
        <v>96</v>
      </c>
      <c r="C126" s="21">
        <v>1</v>
      </c>
      <c r="D126" s="22">
        <f t="shared" si="5"/>
        <v>0</v>
      </c>
      <c r="E126" s="1"/>
      <c r="F126" s="23">
        <v>1</v>
      </c>
    </row>
    <row r="127" spans="1:6" ht="77.45" customHeight="1" x14ac:dyDescent="0.25">
      <c r="A127" s="19">
        <v>120</v>
      </c>
      <c r="B127" s="20" t="s">
        <v>95</v>
      </c>
      <c r="C127" s="21">
        <v>40</v>
      </c>
      <c r="D127" s="22">
        <f t="shared" si="5"/>
        <v>0</v>
      </c>
      <c r="E127" s="1"/>
      <c r="F127" s="23">
        <v>1</v>
      </c>
    </row>
    <row r="128" spans="1:6" ht="77.45" customHeight="1" x14ac:dyDescent="0.25">
      <c r="A128" s="19">
        <v>121</v>
      </c>
      <c r="B128" s="24" t="s">
        <v>94</v>
      </c>
      <c r="C128" s="21">
        <v>40</v>
      </c>
      <c r="D128" s="22">
        <f t="shared" si="5"/>
        <v>0</v>
      </c>
      <c r="E128" s="1"/>
      <c r="F128" s="23">
        <v>1</v>
      </c>
    </row>
    <row r="129" spans="1:6" ht="77.45" customHeight="1" x14ac:dyDescent="0.25">
      <c r="A129" s="19">
        <v>122</v>
      </c>
      <c r="B129" s="20" t="s">
        <v>198</v>
      </c>
      <c r="C129" s="21">
        <v>40</v>
      </c>
      <c r="D129" s="22">
        <f t="shared" si="5"/>
        <v>0</v>
      </c>
      <c r="E129" s="1"/>
      <c r="F129" s="23">
        <v>1</v>
      </c>
    </row>
    <row r="130" spans="1:6" ht="77.45" customHeight="1" x14ac:dyDescent="0.25">
      <c r="A130" s="19">
        <v>123</v>
      </c>
      <c r="B130" s="24" t="s">
        <v>93</v>
      </c>
      <c r="C130" s="21">
        <v>1</v>
      </c>
      <c r="D130" s="22">
        <f t="shared" si="5"/>
        <v>0</v>
      </c>
      <c r="E130" s="1"/>
      <c r="F130" s="23">
        <v>1</v>
      </c>
    </row>
    <row r="131" spans="1:6" ht="77.45" customHeight="1" x14ac:dyDescent="0.25">
      <c r="A131" s="19">
        <v>124</v>
      </c>
      <c r="B131" s="20" t="s">
        <v>316</v>
      </c>
      <c r="C131" s="21">
        <v>1</v>
      </c>
      <c r="D131" s="22">
        <f t="shared" si="5"/>
        <v>0</v>
      </c>
      <c r="E131" s="1"/>
      <c r="F131" s="23">
        <v>1</v>
      </c>
    </row>
    <row r="132" spans="1:6" ht="77.45" customHeight="1" x14ac:dyDescent="0.25">
      <c r="A132" s="19">
        <v>125</v>
      </c>
      <c r="B132" s="24" t="s">
        <v>92</v>
      </c>
      <c r="C132" s="21">
        <v>120</v>
      </c>
      <c r="D132" s="22">
        <f t="shared" si="5"/>
        <v>0</v>
      </c>
      <c r="E132" s="1"/>
      <c r="F132" s="23">
        <v>1</v>
      </c>
    </row>
    <row r="133" spans="1:6" ht="77.45" customHeight="1" x14ac:dyDescent="0.25">
      <c r="A133" s="19">
        <v>126</v>
      </c>
      <c r="B133" s="20" t="s">
        <v>91</v>
      </c>
      <c r="C133" s="21">
        <v>7</v>
      </c>
      <c r="D133" s="22">
        <f t="shared" si="5"/>
        <v>0</v>
      </c>
      <c r="E133" s="1"/>
      <c r="F133" s="23">
        <v>1</v>
      </c>
    </row>
    <row r="134" spans="1:6" ht="77.45" customHeight="1" x14ac:dyDescent="0.25">
      <c r="A134" s="19">
        <v>127</v>
      </c>
      <c r="B134" s="24" t="s">
        <v>90</v>
      </c>
      <c r="C134" s="21">
        <v>1</v>
      </c>
      <c r="D134" s="22">
        <f t="shared" si="5"/>
        <v>0</v>
      </c>
      <c r="E134" s="1"/>
      <c r="F134" s="23">
        <v>1</v>
      </c>
    </row>
    <row r="135" spans="1:6" ht="77.45" customHeight="1" x14ac:dyDescent="0.25">
      <c r="A135" s="19">
        <v>128</v>
      </c>
      <c r="B135" s="20" t="s">
        <v>89</v>
      </c>
      <c r="C135" s="21">
        <v>2</v>
      </c>
      <c r="D135" s="22">
        <f t="shared" si="5"/>
        <v>0</v>
      </c>
      <c r="E135" s="1"/>
      <c r="F135" s="23">
        <v>1</v>
      </c>
    </row>
    <row r="136" spans="1:6" ht="77.45" customHeight="1" x14ac:dyDescent="0.25">
      <c r="A136" s="19">
        <v>129</v>
      </c>
      <c r="B136" s="24" t="s">
        <v>88</v>
      </c>
      <c r="C136" s="21">
        <v>1</v>
      </c>
      <c r="D136" s="22">
        <f t="shared" si="5"/>
        <v>0</v>
      </c>
      <c r="E136" s="1"/>
      <c r="F136" s="23">
        <v>1</v>
      </c>
    </row>
    <row r="137" spans="1:6" ht="77.45" customHeight="1" x14ac:dyDescent="0.25">
      <c r="A137" s="19">
        <v>130</v>
      </c>
      <c r="B137" s="20" t="s">
        <v>87</v>
      </c>
      <c r="C137" s="21">
        <v>1</v>
      </c>
      <c r="D137" s="22">
        <f t="shared" si="5"/>
        <v>0</v>
      </c>
      <c r="E137" s="1"/>
      <c r="F137" s="23">
        <v>1</v>
      </c>
    </row>
    <row r="138" spans="1:6" ht="77.45" customHeight="1" x14ac:dyDescent="0.25">
      <c r="A138" s="19">
        <v>131</v>
      </c>
      <c r="B138" s="24" t="s">
        <v>86</v>
      </c>
      <c r="C138" s="21">
        <v>1</v>
      </c>
      <c r="D138" s="22">
        <f t="shared" si="5"/>
        <v>0</v>
      </c>
      <c r="E138" s="1"/>
      <c r="F138" s="23">
        <v>1</v>
      </c>
    </row>
    <row r="139" spans="1:6" ht="77.45" customHeight="1" x14ac:dyDescent="0.25">
      <c r="A139" s="19">
        <v>132</v>
      </c>
      <c r="B139" s="20" t="s">
        <v>85</v>
      </c>
      <c r="C139" s="21">
        <v>1</v>
      </c>
      <c r="D139" s="22">
        <f t="shared" si="5"/>
        <v>0</v>
      </c>
      <c r="E139" s="1"/>
      <c r="F139" s="23">
        <v>1</v>
      </c>
    </row>
    <row r="140" spans="1:6" ht="77.45" customHeight="1" x14ac:dyDescent="0.25">
      <c r="A140" s="19">
        <v>133</v>
      </c>
      <c r="B140" s="24" t="s">
        <v>84</v>
      </c>
      <c r="C140" s="21">
        <v>1</v>
      </c>
      <c r="D140" s="22">
        <f t="shared" si="5"/>
        <v>0</v>
      </c>
      <c r="E140" s="1"/>
      <c r="F140" s="23">
        <v>1</v>
      </c>
    </row>
    <row r="141" spans="1:6" ht="77.45" customHeight="1" x14ac:dyDescent="0.25">
      <c r="A141" s="19">
        <v>134</v>
      </c>
      <c r="B141" s="20" t="s">
        <v>293</v>
      </c>
      <c r="C141" s="21">
        <v>1</v>
      </c>
      <c r="D141" s="22">
        <f t="shared" si="5"/>
        <v>0</v>
      </c>
      <c r="E141" s="1"/>
      <c r="F141" s="23">
        <v>1</v>
      </c>
    </row>
    <row r="142" spans="1:6" ht="77.45" customHeight="1" x14ac:dyDescent="0.25">
      <c r="A142" s="19">
        <v>135</v>
      </c>
      <c r="B142" s="24" t="s">
        <v>83</v>
      </c>
      <c r="C142" s="21">
        <v>18</v>
      </c>
      <c r="D142" s="22">
        <f t="shared" si="5"/>
        <v>0</v>
      </c>
      <c r="E142" s="1"/>
      <c r="F142" s="23">
        <v>1</v>
      </c>
    </row>
    <row r="143" spans="1:6" ht="77.45" customHeight="1" x14ac:dyDescent="0.25">
      <c r="A143" s="19">
        <v>136</v>
      </c>
      <c r="B143" s="20" t="s">
        <v>82</v>
      </c>
      <c r="C143" s="21">
        <v>4</v>
      </c>
      <c r="D143" s="22">
        <f t="shared" si="5"/>
        <v>0</v>
      </c>
      <c r="E143" s="1"/>
      <c r="F143" s="23">
        <v>1</v>
      </c>
    </row>
    <row r="144" spans="1:6" ht="77.45" customHeight="1" x14ac:dyDescent="0.25">
      <c r="A144" s="19">
        <v>137</v>
      </c>
      <c r="B144" s="24" t="s">
        <v>247</v>
      </c>
      <c r="C144" s="21">
        <v>4</v>
      </c>
      <c r="D144" s="22">
        <f t="shared" si="5"/>
        <v>0</v>
      </c>
      <c r="E144" s="1"/>
      <c r="F144" s="23">
        <v>1</v>
      </c>
    </row>
    <row r="145" spans="1:6" ht="77.45" customHeight="1" x14ac:dyDescent="0.25">
      <c r="A145" s="19">
        <v>138</v>
      </c>
      <c r="B145" s="20" t="s">
        <v>81</v>
      </c>
      <c r="C145" s="21">
        <v>1</v>
      </c>
      <c r="D145" s="22">
        <f t="shared" si="5"/>
        <v>0</v>
      </c>
      <c r="E145" s="1"/>
      <c r="F145" s="23">
        <v>1</v>
      </c>
    </row>
    <row r="146" spans="1:6" ht="77.45" customHeight="1" x14ac:dyDescent="0.25">
      <c r="A146" s="19">
        <v>139</v>
      </c>
      <c r="B146" s="20" t="s">
        <v>248</v>
      </c>
      <c r="C146" s="21">
        <v>1</v>
      </c>
      <c r="D146" s="22">
        <f t="shared" si="5"/>
        <v>0</v>
      </c>
      <c r="E146" s="1"/>
      <c r="F146" s="23">
        <v>1</v>
      </c>
    </row>
    <row r="147" spans="1:6" ht="77.45" customHeight="1" x14ac:dyDescent="0.25">
      <c r="A147" s="19">
        <v>140</v>
      </c>
      <c r="B147" s="24" t="s">
        <v>317</v>
      </c>
      <c r="C147" s="21">
        <v>1</v>
      </c>
      <c r="D147" s="22">
        <f t="shared" si="5"/>
        <v>0</v>
      </c>
      <c r="E147" s="1"/>
      <c r="F147" s="23">
        <v>1</v>
      </c>
    </row>
    <row r="148" spans="1:6" ht="77.45" customHeight="1" x14ac:dyDescent="0.25">
      <c r="A148" s="19">
        <v>141</v>
      </c>
      <c r="B148" s="24" t="s">
        <v>318</v>
      </c>
      <c r="C148" s="21">
        <v>1</v>
      </c>
      <c r="D148" s="22">
        <f t="shared" si="5"/>
        <v>0</v>
      </c>
      <c r="E148" s="1"/>
      <c r="F148" s="23">
        <v>1</v>
      </c>
    </row>
    <row r="149" spans="1:6" ht="77.45" customHeight="1" x14ac:dyDescent="0.25">
      <c r="A149" s="19">
        <v>142</v>
      </c>
      <c r="B149" s="20" t="s">
        <v>249</v>
      </c>
      <c r="C149" s="21">
        <v>100</v>
      </c>
      <c r="D149" s="22">
        <f t="shared" si="5"/>
        <v>0</v>
      </c>
      <c r="E149" s="1"/>
      <c r="F149" s="23">
        <v>1</v>
      </c>
    </row>
    <row r="150" spans="1:6" ht="77.45" customHeight="1" x14ac:dyDescent="0.25">
      <c r="A150" s="19">
        <v>143</v>
      </c>
      <c r="B150" s="24" t="s">
        <v>250</v>
      </c>
      <c r="C150" s="21">
        <v>4</v>
      </c>
      <c r="D150" s="22">
        <f t="shared" si="5"/>
        <v>0</v>
      </c>
      <c r="E150" s="1"/>
      <c r="F150" s="23">
        <v>1</v>
      </c>
    </row>
    <row r="151" spans="1:6" ht="77.45" customHeight="1" x14ac:dyDescent="0.25">
      <c r="A151" s="19">
        <v>144</v>
      </c>
      <c r="B151" s="20" t="s">
        <v>8</v>
      </c>
      <c r="C151" s="21">
        <v>1</v>
      </c>
      <c r="D151" s="22">
        <f t="shared" si="5"/>
        <v>0</v>
      </c>
      <c r="E151" s="1"/>
      <c r="F151" s="23">
        <v>1</v>
      </c>
    </row>
    <row r="152" spans="1:6" ht="77.45" customHeight="1" x14ac:dyDescent="0.25">
      <c r="A152" s="19">
        <v>145</v>
      </c>
      <c r="B152" s="24" t="s">
        <v>199</v>
      </c>
      <c r="C152" s="21">
        <v>10</v>
      </c>
      <c r="D152" s="22">
        <f t="shared" si="5"/>
        <v>0</v>
      </c>
      <c r="E152" s="1"/>
      <c r="F152" s="23">
        <v>1</v>
      </c>
    </row>
    <row r="153" spans="1:6" ht="77.45" customHeight="1" x14ac:dyDescent="0.25">
      <c r="A153" s="19">
        <v>146</v>
      </c>
      <c r="B153" s="20" t="s">
        <v>9</v>
      </c>
      <c r="C153" s="21">
        <v>6</v>
      </c>
      <c r="D153" s="22">
        <f t="shared" si="5"/>
        <v>0</v>
      </c>
      <c r="E153" s="1"/>
      <c r="F153" s="23">
        <v>1</v>
      </c>
    </row>
    <row r="154" spans="1:6" ht="77.45" customHeight="1" x14ac:dyDescent="0.25">
      <c r="A154" s="19">
        <v>147</v>
      </c>
      <c r="B154" s="24" t="s">
        <v>10</v>
      </c>
      <c r="C154" s="21">
        <v>3</v>
      </c>
      <c r="D154" s="22">
        <f t="shared" si="5"/>
        <v>0</v>
      </c>
      <c r="E154" s="1"/>
      <c r="F154" s="23">
        <v>1</v>
      </c>
    </row>
    <row r="155" spans="1:6" ht="95.25" customHeight="1" x14ac:dyDescent="0.25">
      <c r="A155" s="19">
        <v>148</v>
      </c>
      <c r="B155" s="20" t="s">
        <v>200</v>
      </c>
      <c r="C155" s="21">
        <v>6</v>
      </c>
      <c r="D155" s="22">
        <f t="shared" si="5"/>
        <v>0</v>
      </c>
      <c r="E155" s="1"/>
      <c r="F155" s="23">
        <v>1</v>
      </c>
    </row>
    <row r="156" spans="1:6" ht="87" customHeight="1" x14ac:dyDescent="0.25">
      <c r="A156" s="19">
        <v>149</v>
      </c>
      <c r="B156" s="24" t="s">
        <v>201</v>
      </c>
      <c r="C156" s="21">
        <v>3</v>
      </c>
      <c r="D156" s="22">
        <f t="shared" si="5"/>
        <v>0</v>
      </c>
      <c r="E156" s="1"/>
      <c r="F156" s="23">
        <v>1</v>
      </c>
    </row>
    <row r="157" spans="1:6" ht="87" customHeight="1" x14ac:dyDescent="0.25">
      <c r="A157" s="19">
        <v>150</v>
      </c>
      <c r="B157" s="20" t="s">
        <v>195</v>
      </c>
      <c r="C157" s="21">
        <v>3</v>
      </c>
      <c r="D157" s="22">
        <f t="shared" si="5"/>
        <v>0</v>
      </c>
      <c r="E157" s="1"/>
      <c r="F157" s="23">
        <v>1</v>
      </c>
    </row>
    <row r="158" spans="1:6" ht="87" customHeight="1" x14ac:dyDescent="0.25">
      <c r="A158" s="19">
        <v>151</v>
      </c>
      <c r="B158" s="20" t="s">
        <v>279</v>
      </c>
      <c r="C158" s="21">
        <v>1</v>
      </c>
      <c r="D158" s="22">
        <f t="shared" si="5"/>
        <v>0</v>
      </c>
      <c r="E158" s="1"/>
      <c r="F158" s="23">
        <v>1</v>
      </c>
    </row>
    <row r="159" spans="1:6" ht="87" customHeight="1" x14ac:dyDescent="0.25">
      <c r="A159" s="19">
        <v>152</v>
      </c>
      <c r="B159" s="20" t="s">
        <v>251</v>
      </c>
      <c r="C159" s="21">
        <v>100</v>
      </c>
      <c r="D159" s="22">
        <f t="shared" si="5"/>
        <v>0</v>
      </c>
      <c r="E159" s="1"/>
      <c r="F159" s="23">
        <v>1</v>
      </c>
    </row>
    <row r="160" spans="1:6" ht="87" customHeight="1" x14ac:dyDescent="0.25">
      <c r="A160" s="19">
        <v>153</v>
      </c>
      <c r="B160" s="20" t="s">
        <v>280</v>
      </c>
      <c r="C160" s="21">
        <v>4</v>
      </c>
      <c r="D160" s="22">
        <f t="shared" si="5"/>
        <v>0</v>
      </c>
      <c r="E160" s="1"/>
      <c r="F160" s="23">
        <v>1</v>
      </c>
    </row>
    <row r="161" spans="1:6" ht="87" customHeight="1" x14ac:dyDescent="0.25">
      <c r="A161" s="19">
        <v>154</v>
      </c>
      <c r="B161" s="20" t="s">
        <v>97</v>
      </c>
      <c r="C161" s="21">
        <v>1</v>
      </c>
      <c r="D161" s="22">
        <f t="shared" si="5"/>
        <v>0</v>
      </c>
      <c r="E161" s="1"/>
      <c r="F161" s="23">
        <v>1</v>
      </c>
    </row>
    <row r="162" spans="1:6" ht="87" customHeight="1" x14ac:dyDescent="0.25">
      <c r="A162" s="19">
        <v>155</v>
      </c>
      <c r="B162" s="20" t="s">
        <v>98</v>
      </c>
      <c r="C162" s="21">
        <v>40</v>
      </c>
      <c r="D162" s="22">
        <f t="shared" si="5"/>
        <v>0</v>
      </c>
      <c r="E162" s="1"/>
      <c r="F162" s="23">
        <v>1</v>
      </c>
    </row>
    <row r="163" spans="1:6" ht="87" customHeight="1" x14ac:dyDescent="0.25">
      <c r="A163" s="19">
        <v>156</v>
      </c>
      <c r="B163" s="20" t="s">
        <v>99</v>
      </c>
      <c r="C163" s="21">
        <v>1</v>
      </c>
      <c r="D163" s="22">
        <f t="shared" si="5"/>
        <v>0</v>
      </c>
      <c r="E163" s="1"/>
      <c r="F163" s="23">
        <v>1</v>
      </c>
    </row>
    <row r="164" spans="1:6" ht="77.45" customHeight="1" x14ac:dyDescent="0.25">
      <c r="A164" s="19">
        <v>157</v>
      </c>
      <c r="B164" s="20" t="s">
        <v>252</v>
      </c>
      <c r="C164" s="21">
        <v>1</v>
      </c>
      <c r="D164" s="22">
        <f t="shared" si="5"/>
        <v>0</v>
      </c>
      <c r="E164" s="1"/>
      <c r="F164" s="23">
        <v>1</v>
      </c>
    </row>
    <row r="165" spans="1:6" ht="77.45" customHeight="1" x14ac:dyDescent="0.25">
      <c r="A165" s="19">
        <v>158</v>
      </c>
      <c r="B165" s="24" t="s">
        <v>319</v>
      </c>
      <c r="C165" s="21">
        <v>1</v>
      </c>
      <c r="D165" s="22">
        <f t="shared" si="5"/>
        <v>0</v>
      </c>
      <c r="E165" s="1"/>
      <c r="F165" s="23">
        <v>1</v>
      </c>
    </row>
    <row r="166" spans="1:6" ht="77.45" customHeight="1" x14ac:dyDescent="0.25">
      <c r="A166" s="19">
        <v>159</v>
      </c>
      <c r="B166" s="20" t="s">
        <v>278</v>
      </c>
      <c r="C166" s="21">
        <v>4</v>
      </c>
      <c r="D166" s="22">
        <f t="shared" si="5"/>
        <v>0</v>
      </c>
      <c r="E166" s="1"/>
      <c r="F166" s="23">
        <v>1</v>
      </c>
    </row>
    <row r="167" spans="1:6" ht="77.45" customHeight="1" x14ac:dyDescent="0.25">
      <c r="A167" s="19">
        <v>160</v>
      </c>
      <c r="B167" s="24" t="s">
        <v>100</v>
      </c>
      <c r="C167" s="21">
        <v>6</v>
      </c>
      <c r="D167" s="22">
        <f t="shared" si="5"/>
        <v>0</v>
      </c>
      <c r="E167" s="1"/>
      <c r="F167" s="23">
        <v>1</v>
      </c>
    </row>
    <row r="168" spans="1:6" ht="77.45" customHeight="1" x14ac:dyDescent="0.25">
      <c r="A168" s="19">
        <v>161</v>
      </c>
      <c r="B168" s="20" t="s">
        <v>101</v>
      </c>
      <c r="C168" s="21">
        <v>4</v>
      </c>
      <c r="D168" s="22">
        <f t="shared" si="5"/>
        <v>0</v>
      </c>
      <c r="E168" s="1"/>
      <c r="F168" s="23">
        <v>1</v>
      </c>
    </row>
    <row r="169" spans="1:6" ht="77.45" customHeight="1" x14ac:dyDescent="0.25">
      <c r="A169" s="19">
        <v>162</v>
      </c>
      <c r="B169" s="24" t="s">
        <v>102</v>
      </c>
      <c r="C169" s="21">
        <v>2</v>
      </c>
      <c r="D169" s="22">
        <f t="shared" si="5"/>
        <v>0</v>
      </c>
      <c r="E169" s="1"/>
      <c r="F169" s="23">
        <v>1</v>
      </c>
    </row>
    <row r="170" spans="1:6" ht="117" customHeight="1" x14ac:dyDescent="0.25">
      <c r="A170" s="19">
        <v>163</v>
      </c>
      <c r="B170" s="20" t="s">
        <v>103</v>
      </c>
      <c r="C170" s="21">
        <v>1</v>
      </c>
      <c r="D170" s="22">
        <f t="shared" si="5"/>
        <v>0</v>
      </c>
      <c r="E170" s="1"/>
      <c r="F170" s="23">
        <v>1</v>
      </c>
    </row>
    <row r="171" spans="1:6" ht="111.75" customHeight="1" x14ac:dyDescent="0.25">
      <c r="A171" s="19">
        <v>164</v>
      </c>
      <c r="B171" s="24" t="s">
        <v>104</v>
      </c>
      <c r="C171" s="21">
        <v>6</v>
      </c>
      <c r="D171" s="22">
        <f t="shared" si="5"/>
        <v>0</v>
      </c>
      <c r="E171" s="1"/>
      <c r="F171" s="23">
        <v>1</v>
      </c>
    </row>
    <row r="172" spans="1:6" ht="77.45" customHeight="1" x14ac:dyDescent="0.25">
      <c r="A172" s="19">
        <v>165</v>
      </c>
      <c r="B172" s="20" t="s">
        <v>105</v>
      </c>
      <c r="C172" s="21">
        <v>1</v>
      </c>
      <c r="D172" s="22">
        <f t="shared" si="5"/>
        <v>0</v>
      </c>
      <c r="E172" s="1"/>
      <c r="F172" s="23">
        <v>1</v>
      </c>
    </row>
    <row r="173" spans="1:6" ht="77.45" customHeight="1" x14ac:dyDescent="0.25">
      <c r="A173" s="19">
        <v>166</v>
      </c>
      <c r="B173" s="24" t="s">
        <v>106</v>
      </c>
      <c r="C173" s="21">
        <v>6</v>
      </c>
      <c r="D173" s="22">
        <f t="shared" si="5"/>
        <v>0</v>
      </c>
      <c r="E173" s="1"/>
      <c r="F173" s="23">
        <v>1</v>
      </c>
    </row>
    <row r="174" spans="1:6" ht="77.45" customHeight="1" x14ac:dyDescent="0.25">
      <c r="A174" s="19">
        <v>167</v>
      </c>
      <c r="B174" s="20" t="s">
        <v>107</v>
      </c>
      <c r="C174" s="21">
        <v>6</v>
      </c>
      <c r="D174" s="22">
        <f t="shared" si="5"/>
        <v>0</v>
      </c>
      <c r="E174" s="1"/>
      <c r="F174" s="23">
        <v>1</v>
      </c>
    </row>
    <row r="175" spans="1:6" ht="77.45" customHeight="1" x14ac:dyDescent="0.25">
      <c r="A175" s="19">
        <v>168</v>
      </c>
      <c r="B175" s="24" t="s">
        <v>202</v>
      </c>
      <c r="C175" s="21">
        <v>6</v>
      </c>
      <c r="D175" s="22">
        <f t="shared" si="5"/>
        <v>0</v>
      </c>
      <c r="E175" s="1"/>
      <c r="F175" s="23">
        <v>1</v>
      </c>
    </row>
    <row r="176" spans="1:6" ht="77.45" customHeight="1" x14ac:dyDescent="0.25">
      <c r="A176" s="19">
        <v>169</v>
      </c>
      <c r="B176" s="20" t="s">
        <v>108</v>
      </c>
      <c r="C176" s="21">
        <v>1</v>
      </c>
      <c r="D176" s="22">
        <f t="shared" si="5"/>
        <v>0</v>
      </c>
      <c r="E176" s="1"/>
      <c r="F176" s="23">
        <v>1</v>
      </c>
    </row>
    <row r="177" spans="1:6" ht="77.45" customHeight="1" x14ac:dyDescent="0.25">
      <c r="A177" s="19">
        <v>170</v>
      </c>
      <c r="B177" s="24" t="s">
        <v>289</v>
      </c>
      <c r="C177" s="21">
        <v>1</v>
      </c>
      <c r="D177" s="22">
        <f t="shared" si="5"/>
        <v>0</v>
      </c>
      <c r="E177" s="1"/>
      <c r="F177" s="23">
        <v>1</v>
      </c>
    </row>
    <row r="178" spans="1:6" ht="77.45" customHeight="1" x14ac:dyDescent="0.25">
      <c r="A178" s="19">
        <v>171</v>
      </c>
      <c r="B178" s="24" t="s">
        <v>320</v>
      </c>
      <c r="C178" s="21">
        <v>1</v>
      </c>
      <c r="D178" s="22">
        <f t="shared" si="5"/>
        <v>0</v>
      </c>
      <c r="E178" s="1"/>
      <c r="F178" s="23">
        <v>1</v>
      </c>
    </row>
    <row r="179" spans="1:6" ht="77.45" customHeight="1" x14ac:dyDescent="0.25">
      <c r="A179" s="19">
        <v>172</v>
      </c>
      <c r="B179" s="20" t="s">
        <v>109</v>
      </c>
      <c r="C179" s="21">
        <v>100</v>
      </c>
      <c r="D179" s="22">
        <f t="shared" si="5"/>
        <v>0</v>
      </c>
      <c r="E179" s="1"/>
      <c r="F179" s="23">
        <v>1</v>
      </c>
    </row>
    <row r="180" spans="1:6" ht="77.45" customHeight="1" x14ac:dyDescent="0.25">
      <c r="A180" s="19">
        <v>173</v>
      </c>
      <c r="B180" s="24" t="s">
        <v>321</v>
      </c>
      <c r="C180" s="21">
        <v>1</v>
      </c>
      <c r="D180" s="22">
        <f t="shared" si="5"/>
        <v>0</v>
      </c>
      <c r="E180" s="1"/>
      <c r="F180" s="23">
        <v>1</v>
      </c>
    </row>
    <row r="181" spans="1:6" ht="77.45" customHeight="1" x14ac:dyDescent="0.25">
      <c r="A181" s="19">
        <v>174</v>
      </c>
      <c r="B181" s="20" t="s">
        <v>110</v>
      </c>
      <c r="C181" s="21">
        <v>1</v>
      </c>
      <c r="D181" s="22">
        <f t="shared" si="5"/>
        <v>0</v>
      </c>
      <c r="E181" s="1"/>
      <c r="F181" s="23">
        <v>1</v>
      </c>
    </row>
    <row r="182" spans="1:6" ht="77.45" customHeight="1" x14ac:dyDescent="0.25">
      <c r="A182" s="19">
        <v>175</v>
      </c>
      <c r="B182" s="24" t="s">
        <v>111</v>
      </c>
      <c r="C182" s="21">
        <v>4</v>
      </c>
      <c r="D182" s="22">
        <f t="shared" si="5"/>
        <v>0</v>
      </c>
      <c r="E182" s="1"/>
      <c r="F182" s="23">
        <v>1</v>
      </c>
    </row>
    <row r="183" spans="1:6" ht="77.45" customHeight="1" x14ac:dyDescent="0.25">
      <c r="A183" s="19">
        <v>176</v>
      </c>
      <c r="B183" s="20" t="s">
        <v>112</v>
      </c>
      <c r="C183" s="21">
        <v>4</v>
      </c>
      <c r="D183" s="22">
        <f t="shared" si="5"/>
        <v>0</v>
      </c>
      <c r="E183" s="1"/>
      <c r="F183" s="23">
        <v>1</v>
      </c>
    </row>
    <row r="184" spans="1:6" ht="77.45" customHeight="1" x14ac:dyDescent="0.25">
      <c r="A184" s="19">
        <v>177</v>
      </c>
      <c r="B184" s="24" t="s">
        <v>113</v>
      </c>
      <c r="C184" s="21">
        <v>1</v>
      </c>
      <c r="D184" s="22">
        <f t="shared" ref="D184:D224" si="6">E184/C184</f>
        <v>0</v>
      </c>
      <c r="E184" s="1"/>
      <c r="F184" s="23">
        <v>1</v>
      </c>
    </row>
    <row r="185" spans="1:6" ht="77.45" customHeight="1" x14ac:dyDescent="0.25">
      <c r="A185" s="19">
        <v>178</v>
      </c>
      <c r="B185" s="24" t="s">
        <v>154</v>
      </c>
      <c r="C185" s="21">
        <v>1</v>
      </c>
      <c r="D185" s="22">
        <f t="shared" si="6"/>
        <v>0</v>
      </c>
      <c r="E185" s="1"/>
      <c r="F185" s="23">
        <v>1</v>
      </c>
    </row>
    <row r="186" spans="1:6" ht="77.45" customHeight="1" x14ac:dyDescent="0.25">
      <c r="A186" s="19">
        <v>179</v>
      </c>
      <c r="B186" s="20" t="s">
        <v>114</v>
      </c>
      <c r="C186" s="21">
        <v>4</v>
      </c>
      <c r="D186" s="22">
        <f t="shared" si="6"/>
        <v>0</v>
      </c>
      <c r="E186" s="1"/>
      <c r="F186" s="23">
        <v>1</v>
      </c>
    </row>
    <row r="187" spans="1:6" ht="77.45" customHeight="1" x14ac:dyDescent="0.25">
      <c r="A187" s="19">
        <v>180</v>
      </c>
      <c r="B187" s="24" t="s">
        <v>115</v>
      </c>
      <c r="C187" s="21">
        <v>2</v>
      </c>
      <c r="D187" s="22">
        <f t="shared" si="6"/>
        <v>0</v>
      </c>
      <c r="E187" s="1"/>
      <c r="F187" s="23">
        <v>1</v>
      </c>
    </row>
    <row r="188" spans="1:6" ht="77.45" customHeight="1" x14ac:dyDescent="0.25">
      <c r="A188" s="19">
        <v>181</v>
      </c>
      <c r="B188" s="20" t="s">
        <v>116</v>
      </c>
      <c r="C188" s="21">
        <v>1</v>
      </c>
      <c r="D188" s="22">
        <f t="shared" si="6"/>
        <v>0</v>
      </c>
      <c r="E188" s="1"/>
      <c r="F188" s="23">
        <v>1</v>
      </c>
    </row>
    <row r="189" spans="1:6" ht="77.45" customHeight="1" x14ac:dyDescent="0.25">
      <c r="A189" s="19">
        <v>182</v>
      </c>
      <c r="B189" s="24" t="s">
        <v>265</v>
      </c>
      <c r="C189" s="21">
        <v>2</v>
      </c>
      <c r="D189" s="22">
        <f t="shared" si="6"/>
        <v>0</v>
      </c>
      <c r="E189" s="1"/>
      <c r="F189" s="23">
        <v>1</v>
      </c>
    </row>
    <row r="190" spans="1:6" ht="77.45" customHeight="1" x14ac:dyDescent="0.25">
      <c r="A190" s="19">
        <v>183</v>
      </c>
      <c r="B190" s="20" t="s">
        <v>117</v>
      </c>
      <c r="C190" s="21">
        <v>3</v>
      </c>
      <c r="D190" s="22">
        <f t="shared" si="6"/>
        <v>0</v>
      </c>
      <c r="E190" s="1"/>
      <c r="F190" s="23">
        <v>1</v>
      </c>
    </row>
    <row r="191" spans="1:6" ht="77.45" customHeight="1" x14ac:dyDescent="0.25">
      <c r="A191" s="19">
        <v>184</v>
      </c>
      <c r="B191" s="24" t="s">
        <v>119</v>
      </c>
      <c r="C191" s="21">
        <v>1</v>
      </c>
      <c r="D191" s="22">
        <f t="shared" si="6"/>
        <v>0</v>
      </c>
      <c r="E191" s="1"/>
      <c r="F191" s="23">
        <v>1</v>
      </c>
    </row>
    <row r="192" spans="1:6" ht="77.45" customHeight="1" x14ac:dyDescent="0.25">
      <c r="A192" s="19">
        <v>185</v>
      </c>
      <c r="B192" s="20" t="s">
        <v>118</v>
      </c>
      <c r="C192" s="21">
        <v>1</v>
      </c>
      <c r="D192" s="22">
        <f t="shared" si="6"/>
        <v>0</v>
      </c>
      <c r="E192" s="1"/>
      <c r="F192" s="23">
        <v>1</v>
      </c>
    </row>
    <row r="193" spans="1:6" ht="77.45" customHeight="1" x14ac:dyDescent="0.25">
      <c r="A193" s="19">
        <v>186</v>
      </c>
      <c r="B193" s="24" t="s">
        <v>207</v>
      </c>
      <c r="C193" s="21">
        <v>2</v>
      </c>
      <c r="D193" s="22">
        <f t="shared" si="6"/>
        <v>0</v>
      </c>
      <c r="E193" s="1"/>
      <c r="F193" s="23">
        <v>1</v>
      </c>
    </row>
    <row r="194" spans="1:6" ht="77.45" customHeight="1" x14ac:dyDescent="0.25">
      <c r="A194" s="19">
        <v>187</v>
      </c>
      <c r="B194" s="24" t="s">
        <v>208</v>
      </c>
      <c r="C194" s="21">
        <v>1</v>
      </c>
      <c r="D194" s="22">
        <f t="shared" si="6"/>
        <v>0</v>
      </c>
      <c r="E194" s="1"/>
      <c r="F194" s="23">
        <v>1</v>
      </c>
    </row>
    <row r="195" spans="1:6" ht="77.45" customHeight="1" x14ac:dyDescent="0.25">
      <c r="A195" s="19">
        <v>188</v>
      </c>
      <c r="B195" s="20" t="s">
        <v>253</v>
      </c>
      <c r="C195" s="21">
        <v>1</v>
      </c>
      <c r="D195" s="22">
        <f t="shared" si="6"/>
        <v>0</v>
      </c>
      <c r="E195" s="1"/>
      <c r="F195" s="23">
        <v>1</v>
      </c>
    </row>
    <row r="196" spans="1:6" ht="77.45" customHeight="1" x14ac:dyDescent="0.25">
      <c r="A196" s="19">
        <v>189</v>
      </c>
      <c r="B196" s="20" t="s">
        <v>210</v>
      </c>
      <c r="C196" s="21">
        <v>1</v>
      </c>
      <c r="D196" s="22">
        <f t="shared" si="6"/>
        <v>0</v>
      </c>
      <c r="E196" s="1"/>
      <c r="F196" s="23">
        <v>1</v>
      </c>
    </row>
    <row r="197" spans="1:6" ht="77.45" customHeight="1" x14ac:dyDescent="0.25">
      <c r="A197" s="19">
        <v>190</v>
      </c>
      <c r="B197" s="20" t="s">
        <v>211</v>
      </c>
      <c r="C197" s="21">
        <v>1</v>
      </c>
      <c r="D197" s="22">
        <f t="shared" si="6"/>
        <v>0</v>
      </c>
      <c r="E197" s="1"/>
      <c r="F197" s="23">
        <v>1</v>
      </c>
    </row>
    <row r="198" spans="1:6" ht="77.45" customHeight="1" x14ac:dyDescent="0.25">
      <c r="A198" s="19">
        <v>191</v>
      </c>
      <c r="B198" s="20" t="s">
        <v>230</v>
      </c>
      <c r="C198" s="21">
        <v>1</v>
      </c>
      <c r="D198" s="22">
        <f t="shared" si="6"/>
        <v>0</v>
      </c>
      <c r="E198" s="1"/>
      <c r="F198" s="23">
        <v>1</v>
      </c>
    </row>
    <row r="199" spans="1:6" ht="77.45" customHeight="1" x14ac:dyDescent="0.25">
      <c r="A199" s="19">
        <v>192</v>
      </c>
      <c r="B199" s="20" t="s">
        <v>214</v>
      </c>
      <c r="C199" s="21">
        <v>1</v>
      </c>
      <c r="D199" s="22">
        <f t="shared" si="6"/>
        <v>0</v>
      </c>
      <c r="E199" s="1"/>
      <c r="F199" s="23">
        <v>1</v>
      </c>
    </row>
    <row r="200" spans="1:6" ht="77.45" customHeight="1" x14ac:dyDescent="0.25">
      <c r="A200" s="19">
        <v>193</v>
      </c>
      <c r="B200" s="20" t="s">
        <v>215</v>
      </c>
      <c r="C200" s="21">
        <v>1</v>
      </c>
      <c r="D200" s="22">
        <f t="shared" si="6"/>
        <v>0</v>
      </c>
      <c r="E200" s="1"/>
      <c r="F200" s="23">
        <v>1</v>
      </c>
    </row>
    <row r="201" spans="1:6" ht="77.45" customHeight="1" x14ac:dyDescent="0.25">
      <c r="A201" s="19">
        <v>194</v>
      </c>
      <c r="B201" s="20" t="s">
        <v>216</v>
      </c>
      <c r="C201" s="21">
        <v>1</v>
      </c>
      <c r="D201" s="22">
        <f t="shared" si="6"/>
        <v>0</v>
      </c>
      <c r="E201" s="1"/>
      <c r="F201" s="23">
        <v>1</v>
      </c>
    </row>
    <row r="202" spans="1:6" ht="77.45" customHeight="1" x14ac:dyDescent="0.25">
      <c r="A202" s="19">
        <v>195</v>
      </c>
      <c r="B202" s="20" t="s">
        <v>217</v>
      </c>
      <c r="C202" s="21">
        <v>1</v>
      </c>
      <c r="D202" s="22">
        <f t="shared" si="6"/>
        <v>0</v>
      </c>
      <c r="E202" s="1"/>
      <c r="F202" s="23">
        <v>1</v>
      </c>
    </row>
    <row r="203" spans="1:6" ht="77.45" customHeight="1" x14ac:dyDescent="0.25">
      <c r="A203" s="19">
        <v>196</v>
      </c>
      <c r="B203" s="20" t="s">
        <v>218</v>
      </c>
      <c r="C203" s="21">
        <v>1</v>
      </c>
      <c r="D203" s="22">
        <f t="shared" si="6"/>
        <v>0</v>
      </c>
      <c r="E203" s="1"/>
      <c r="F203" s="23">
        <v>1</v>
      </c>
    </row>
    <row r="204" spans="1:6" ht="77.45" customHeight="1" x14ac:dyDescent="0.25">
      <c r="A204" s="19">
        <v>197</v>
      </c>
      <c r="B204" s="20" t="s">
        <v>313</v>
      </c>
      <c r="C204" s="21">
        <v>1</v>
      </c>
      <c r="D204" s="22">
        <f t="shared" si="6"/>
        <v>0</v>
      </c>
      <c r="E204" s="1"/>
      <c r="F204" s="23">
        <v>1</v>
      </c>
    </row>
    <row r="205" spans="1:6" ht="77.45" customHeight="1" x14ac:dyDescent="0.25">
      <c r="A205" s="19">
        <v>198</v>
      </c>
      <c r="B205" s="20" t="s">
        <v>219</v>
      </c>
      <c r="C205" s="21">
        <v>1</v>
      </c>
      <c r="D205" s="22">
        <f t="shared" si="6"/>
        <v>0</v>
      </c>
      <c r="E205" s="1"/>
      <c r="F205" s="23">
        <v>1</v>
      </c>
    </row>
    <row r="206" spans="1:6" ht="77.45" customHeight="1" x14ac:dyDescent="0.25">
      <c r="A206" s="19">
        <v>199</v>
      </c>
      <c r="B206" s="20" t="s">
        <v>220</v>
      </c>
      <c r="C206" s="21">
        <v>1</v>
      </c>
      <c r="D206" s="22">
        <f t="shared" si="6"/>
        <v>0</v>
      </c>
      <c r="E206" s="1"/>
      <c r="F206" s="23">
        <v>1</v>
      </c>
    </row>
    <row r="207" spans="1:6" ht="77.45" customHeight="1" x14ac:dyDescent="0.25">
      <c r="A207" s="19">
        <v>200</v>
      </c>
      <c r="B207" s="20" t="s">
        <v>221</v>
      </c>
      <c r="C207" s="21">
        <v>1</v>
      </c>
      <c r="D207" s="22">
        <f t="shared" si="6"/>
        <v>0</v>
      </c>
      <c r="E207" s="1"/>
      <c r="F207" s="23">
        <v>1</v>
      </c>
    </row>
    <row r="208" spans="1:6" ht="77.45" customHeight="1" x14ac:dyDescent="0.25">
      <c r="A208" s="19">
        <v>201</v>
      </c>
      <c r="B208" s="20" t="s">
        <v>222</v>
      </c>
      <c r="C208" s="21">
        <v>1</v>
      </c>
      <c r="D208" s="22">
        <f t="shared" si="6"/>
        <v>0</v>
      </c>
      <c r="E208" s="1"/>
      <c r="F208" s="23">
        <v>1</v>
      </c>
    </row>
    <row r="209" spans="1:6" ht="77.45" customHeight="1" x14ac:dyDescent="0.25">
      <c r="A209" s="19">
        <v>202</v>
      </c>
      <c r="B209" s="20" t="s">
        <v>223</v>
      </c>
      <c r="C209" s="21">
        <v>1</v>
      </c>
      <c r="D209" s="22">
        <f t="shared" si="6"/>
        <v>0</v>
      </c>
      <c r="E209" s="1"/>
      <c r="F209" s="23">
        <v>1</v>
      </c>
    </row>
    <row r="210" spans="1:6" ht="77.45" customHeight="1" x14ac:dyDescent="0.25">
      <c r="A210" s="19">
        <v>203</v>
      </c>
      <c r="B210" s="20" t="s">
        <v>254</v>
      </c>
      <c r="C210" s="21">
        <v>1</v>
      </c>
      <c r="D210" s="22">
        <f t="shared" si="6"/>
        <v>0</v>
      </c>
      <c r="E210" s="1"/>
      <c r="F210" s="23">
        <v>1</v>
      </c>
    </row>
    <row r="211" spans="1:6" ht="77.45" customHeight="1" x14ac:dyDescent="0.25">
      <c r="A211" s="19">
        <v>204</v>
      </c>
      <c r="B211" s="20" t="s">
        <v>212</v>
      </c>
      <c r="C211" s="21">
        <v>1</v>
      </c>
      <c r="D211" s="22">
        <f t="shared" si="6"/>
        <v>0</v>
      </c>
      <c r="E211" s="1"/>
      <c r="F211" s="23">
        <v>1</v>
      </c>
    </row>
    <row r="212" spans="1:6" ht="77.45" customHeight="1" x14ac:dyDescent="0.25">
      <c r="A212" s="19">
        <v>205</v>
      </c>
      <c r="B212" s="20" t="s">
        <v>213</v>
      </c>
      <c r="C212" s="21">
        <v>1</v>
      </c>
      <c r="D212" s="22">
        <f t="shared" si="6"/>
        <v>0</v>
      </c>
      <c r="E212" s="1"/>
      <c r="F212" s="23">
        <v>1</v>
      </c>
    </row>
    <row r="213" spans="1:6" ht="77.45" customHeight="1" x14ac:dyDescent="0.25">
      <c r="A213" s="19">
        <v>206</v>
      </c>
      <c r="B213" s="20" t="s">
        <v>224</v>
      </c>
      <c r="C213" s="21">
        <v>1</v>
      </c>
      <c r="D213" s="22">
        <f t="shared" si="6"/>
        <v>0</v>
      </c>
      <c r="E213" s="1"/>
      <c r="F213" s="23">
        <v>1</v>
      </c>
    </row>
    <row r="214" spans="1:6" ht="77.45" customHeight="1" x14ac:dyDescent="0.25">
      <c r="A214" s="19">
        <v>207</v>
      </c>
      <c r="B214" s="20" t="s">
        <v>225</v>
      </c>
      <c r="C214" s="21">
        <v>1</v>
      </c>
      <c r="D214" s="22">
        <f t="shared" si="6"/>
        <v>0</v>
      </c>
      <c r="E214" s="1"/>
      <c r="F214" s="23">
        <v>1</v>
      </c>
    </row>
    <row r="215" spans="1:6" ht="77.45" customHeight="1" x14ac:dyDescent="0.25">
      <c r="A215" s="19">
        <v>208</v>
      </c>
      <c r="B215" s="20" t="s">
        <v>226</v>
      </c>
      <c r="C215" s="21">
        <v>1</v>
      </c>
      <c r="D215" s="22">
        <f t="shared" si="6"/>
        <v>0</v>
      </c>
      <c r="E215" s="1"/>
      <c r="F215" s="23">
        <v>1</v>
      </c>
    </row>
    <row r="216" spans="1:6" ht="77.45" customHeight="1" x14ac:dyDescent="0.25">
      <c r="A216" s="19">
        <v>209</v>
      </c>
      <c r="B216" s="20" t="s">
        <v>227</v>
      </c>
      <c r="C216" s="21">
        <v>1</v>
      </c>
      <c r="D216" s="22">
        <f t="shared" si="6"/>
        <v>0</v>
      </c>
      <c r="E216" s="1"/>
      <c r="F216" s="23">
        <v>1</v>
      </c>
    </row>
    <row r="217" spans="1:6" ht="120.75" customHeight="1" x14ac:dyDescent="0.25">
      <c r="A217" s="19">
        <v>210</v>
      </c>
      <c r="B217" s="20" t="s">
        <v>228</v>
      </c>
      <c r="C217" s="21">
        <v>1</v>
      </c>
      <c r="D217" s="22">
        <f t="shared" si="6"/>
        <v>0</v>
      </c>
      <c r="E217" s="1"/>
      <c r="F217" s="23">
        <v>1</v>
      </c>
    </row>
    <row r="218" spans="1:6" ht="109.5" customHeight="1" x14ac:dyDescent="0.25">
      <c r="A218" s="19">
        <v>211</v>
      </c>
      <c r="B218" s="20" t="s">
        <v>255</v>
      </c>
      <c r="C218" s="21">
        <v>1</v>
      </c>
      <c r="D218" s="22">
        <f t="shared" si="6"/>
        <v>0</v>
      </c>
      <c r="E218" s="1"/>
      <c r="F218" s="23">
        <v>1</v>
      </c>
    </row>
    <row r="219" spans="1:6" ht="77.45" customHeight="1" x14ac:dyDescent="0.25">
      <c r="A219" s="19">
        <v>212</v>
      </c>
      <c r="B219" s="24" t="s">
        <v>120</v>
      </c>
      <c r="C219" s="21">
        <v>1</v>
      </c>
      <c r="D219" s="22">
        <f t="shared" si="6"/>
        <v>0</v>
      </c>
      <c r="E219" s="1"/>
      <c r="F219" s="23">
        <v>1</v>
      </c>
    </row>
    <row r="220" spans="1:6" ht="77.45" customHeight="1" x14ac:dyDescent="0.25">
      <c r="A220" s="19">
        <v>213</v>
      </c>
      <c r="B220" s="20" t="s">
        <v>121</v>
      </c>
      <c r="C220" s="21">
        <v>1</v>
      </c>
      <c r="D220" s="22">
        <f t="shared" si="6"/>
        <v>0</v>
      </c>
      <c r="E220" s="1"/>
      <c r="F220" s="23">
        <v>1</v>
      </c>
    </row>
    <row r="221" spans="1:6" ht="77.45" customHeight="1" x14ac:dyDescent="0.25">
      <c r="A221" s="19">
        <v>214</v>
      </c>
      <c r="B221" s="24" t="s">
        <v>262</v>
      </c>
      <c r="C221" s="21">
        <v>2</v>
      </c>
      <c r="D221" s="22">
        <f t="shared" si="6"/>
        <v>0</v>
      </c>
      <c r="E221" s="1"/>
      <c r="F221" s="23">
        <v>1</v>
      </c>
    </row>
    <row r="222" spans="1:6" ht="77.45" customHeight="1" x14ac:dyDescent="0.25">
      <c r="A222" s="19">
        <v>215</v>
      </c>
      <c r="B222" s="20" t="s">
        <v>256</v>
      </c>
      <c r="C222" s="21">
        <v>4</v>
      </c>
      <c r="D222" s="22">
        <f t="shared" si="6"/>
        <v>0</v>
      </c>
      <c r="E222" s="1"/>
      <c r="F222" s="23">
        <v>1</v>
      </c>
    </row>
    <row r="223" spans="1:6" ht="77.45" customHeight="1" x14ac:dyDescent="0.25">
      <c r="A223" s="19">
        <v>216</v>
      </c>
      <c r="B223" s="20" t="s">
        <v>197</v>
      </c>
      <c r="C223" s="21">
        <v>2</v>
      </c>
      <c r="D223" s="22">
        <f t="shared" si="6"/>
        <v>0</v>
      </c>
      <c r="E223" s="1"/>
      <c r="F223" s="23">
        <v>1</v>
      </c>
    </row>
    <row r="224" spans="1:6" ht="77.45" customHeight="1" x14ac:dyDescent="0.25">
      <c r="A224" s="19">
        <v>217</v>
      </c>
      <c r="B224" s="20" t="s">
        <v>257</v>
      </c>
      <c r="C224" s="21">
        <v>10</v>
      </c>
      <c r="D224" s="22">
        <f t="shared" si="6"/>
        <v>0</v>
      </c>
      <c r="E224" s="1"/>
      <c r="F224" s="23">
        <v>1</v>
      </c>
    </row>
    <row r="225" spans="1:6" ht="77.45" customHeight="1" x14ac:dyDescent="0.25">
      <c r="A225" s="19">
        <v>218</v>
      </c>
      <c r="B225" s="24" t="s">
        <v>4</v>
      </c>
      <c r="C225" s="21" t="s">
        <v>28</v>
      </c>
      <c r="D225" s="22">
        <f t="shared" ref="D225:D228" si="7">E225</f>
        <v>0</v>
      </c>
      <c r="E225" s="1"/>
      <c r="F225" s="23"/>
    </row>
    <row r="226" spans="1:6" ht="77.45" customHeight="1" x14ac:dyDescent="0.25">
      <c r="A226" s="19">
        <v>219</v>
      </c>
      <c r="B226" s="20" t="s">
        <v>5</v>
      </c>
      <c r="C226" s="21" t="s">
        <v>28</v>
      </c>
      <c r="D226" s="22">
        <f t="shared" si="7"/>
        <v>0</v>
      </c>
      <c r="E226" s="1"/>
      <c r="F226" s="23"/>
    </row>
    <row r="227" spans="1:6" ht="77.45" customHeight="1" x14ac:dyDescent="0.25">
      <c r="A227" s="19">
        <v>220</v>
      </c>
      <c r="B227" s="24" t="s">
        <v>11</v>
      </c>
      <c r="C227" s="21" t="s">
        <v>28</v>
      </c>
      <c r="D227" s="22">
        <f t="shared" si="7"/>
        <v>0</v>
      </c>
      <c r="E227" s="1"/>
      <c r="F227" s="23"/>
    </row>
    <row r="228" spans="1:6" ht="77.45" customHeight="1" x14ac:dyDescent="0.25">
      <c r="A228" s="19">
        <v>221</v>
      </c>
      <c r="B228" s="20" t="s">
        <v>12</v>
      </c>
      <c r="C228" s="21" t="s">
        <v>28</v>
      </c>
      <c r="D228" s="22">
        <f t="shared" si="7"/>
        <v>0</v>
      </c>
      <c r="E228" s="1"/>
      <c r="F228" s="23"/>
    </row>
    <row r="229" spans="1:6" ht="77.45" customHeight="1" x14ac:dyDescent="0.25">
      <c r="A229" s="19">
        <v>222</v>
      </c>
      <c r="B229" s="20" t="s">
        <v>232</v>
      </c>
      <c r="C229" s="21">
        <v>1</v>
      </c>
      <c r="D229" s="22">
        <f>E229/C229</f>
        <v>0</v>
      </c>
      <c r="E229" s="1"/>
      <c r="F229" s="23">
        <v>1</v>
      </c>
    </row>
    <row r="230" spans="1:6" ht="77.45" customHeight="1" x14ac:dyDescent="0.25">
      <c r="A230" s="19">
        <v>223</v>
      </c>
      <c r="B230" s="20" t="s">
        <v>244</v>
      </c>
      <c r="C230" s="21">
        <v>1</v>
      </c>
      <c r="D230" s="22">
        <f t="shared" ref="D230:D258" si="8">E230/C230</f>
        <v>0</v>
      </c>
      <c r="E230" s="1"/>
      <c r="F230" s="23">
        <v>1</v>
      </c>
    </row>
    <row r="231" spans="1:6" ht="77.45" customHeight="1" x14ac:dyDescent="0.25">
      <c r="A231" s="19">
        <v>224</v>
      </c>
      <c r="B231" s="24" t="s">
        <v>233</v>
      </c>
      <c r="C231" s="21">
        <v>1</v>
      </c>
      <c r="D231" s="22">
        <f t="shared" si="8"/>
        <v>0</v>
      </c>
      <c r="E231" s="1"/>
      <c r="F231" s="23">
        <v>1</v>
      </c>
    </row>
    <row r="232" spans="1:6" ht="77.45" customHeight="1" x14ac:dyDescent="0.25">
      <c r="A232" s="19">
        <v>225</v>
      </c>
      <c r="B232" s="24" t="s">
        <v>258</v>
      </c>
      <c r="C232" s="21">
        <v>1</v>
      </c>
      <c r="D232" s="22">
        <f t="shared" si="8"/>
        <v>0</v>
      </c>
      <c r="E232" s="1"/>
      <c r="F232" s="23">
        <v>1</v>
      </c>
    </row>
    <row r="233" spans="1:6" ht="77.45" customHeight="1" x14ac:dyDescent="0.25">
      <c r="A233" s="19">
        <v>226</v>
      </c>
      <c r="B233" s="24" t="s">
        <v>13</v>
      </c>
      <c r="C233" s="21">
        <v>1</v>
      </c>
      <c r="D233" s="22">
        <f t="shared" si="8"/>
        <v>0</v>
      </c>
      <c r="E233" s="1"/>
      <c r="F233" s="23">
        <v>1</v>
      </c>
    </row>
    <row r="234" spans="1:6" ht="77.45" customHeight="1" x14ac:dyDescent="0.25">
      <c r="A234" s="19">
        <v>227</v>
      </c>
      <c r="B234" s="20" t="s">
        <v>14</v>
      </c>
      <c r="C234" s="21">
        <v>2</v>
      </c>
      <c r="D234" s="22">
        <f t="shared" si="8"/>
        <v>0</v>
      </c>
      <c r="E234" s="1"/>
      <c r="F234" s="23">
        <v>1</v>
      </c>
    </row>
    <row r="235" spans="1:6" ht="77.45" customHeight="1" x14ac:dyDescent="0.25">
      <c r="A235" s="19">
        <v>228</v>
      </c>
      <c r="B235" s="24" t="s">
        <v>15</v>
      </c>
      <c r="C235" s="21">
        <v>2</v>
      </c>
      <c r="D235" s="22">
        <f t="shared" si="8"/>
        <v>0</v>
      </c>
      <c r="E235" s="1"/>
      <c r="F235" s="23">
        <v>1</v>
      </c>
    </row>
    <row r="236" spans="1:6" ht="77.45" customHeight="1" x14ac:dyDescent="0.25">
      <c r="A236" s="19">
        <v>229</v>
      </c>
      <c r="B236" s="20" t="s">
        <v>16</v>
      </c>
      <c r="C236" s="21">
        <v>1</v>
      </c>
      <c r="D236" s="22">
        <f t="shared" si="8"/>
        <v>0</v>
      </c>
      <c r="E236" s="1"/>
      <c r="F236" s="23">
        <v>1</v>
      </c>
    </row>
    <row r="237" spans="1:6" ht="77.45" customHeight="1" x14ac:dyDescent="0.25">
      <c r="A237" s="19">
        <v>230</v>
      </c>
      <c r="B237" s="24" t="s">
        <v>17</v>
      </c>
      <c r="C237" s="21">
        <v>1</v>
      </c>
      <c r="D237" s="22">
        <f t="shared" si="8"/>
        <v>0</v>
      </c>
      <c r="E237" s="1"/>
      <c r="F237" s="23">
        <v>1</v>
      </c>
    </row>
    <row r="238" spans="1:6" ht="77.45" customHeight="1" x14ac:dyDescent="0.25">
      <c r="A238" s="19">
        <v>231</v>
      </c>
      <c r="B238" s="20" t="s">
        <v>122</v>
      </c>
      <c r="C238" s="21">
        <v>1</v>
      </c>
      <c r="D238" s="22">
        <f t="shared" si="8"/>
        <v>0</v>
      </c>
      <c r="E238" s="1"/>
      <c r="F238" s="23">
        <v>1</v>
      </c>
    </row>
    <row r="239" spans="1:6" ht="77.45" customHeight="1" x14ac:dyDescent="0.25">
      <c r="A239" s="19">
        <v>232</v>
      </c>
      <c r="B239" s="24" t="s">
        <v>245</v>
      </c>
      <c r="C239" s="21">
        <v>1</v>
      </c>
      <c r="D239" s="22">
        <f t="shared" si="8"/>
        <v>0</v>
      </c>
      <c r="E239" s="1"/>
      <c r="F239" s="23">
        <v>1</v>
      </c>
    </row>
    <row r="240" spans="1:6" ht="77.45" customHeight="1" x14ac:dyDescent="0.25">
      <c r="A240" s="19">
        <v>233</v>
      </c>
      <c r="B240" s="24" t="s">
        <v>186</v>
      </c>
      <c r="C240" s="21">
        <v>1</v>
      </c>
      <c r="D240" s="22">
        <f t="shared" si="8"/>
        <v>0</v>
      </c>
      <c r="E240" s="1"/>
      <c r="F240" s="23">
        <v>1</v>
      </c>
    </row>
    <row r="241" spans="1:6" ht="77.45" customHeight="1" x14ac:dyDescent="0.25">
      <c r="A241" s="19">
        <v>234</v>
      </c>
      <c r="B241" s="24" t="s">
        <v>187</v>
      </c>
      <c r="C241" s="21">
        <v>1</v>
      </c>
      <c r="D241" s="22">
        <f t="shared" si="8"/>
        <v>0</v>
      </c>
      <c r="E241" s="1"/>
      <c r="F241" s="23">
        <v>1</v>
      </c>
    </row>
    <row r="242" spans="1:6" ht="77.45" customHeight="1" x14ac:dyDescent="0.25">
      <c r="A242" s="19">
        <v>235</v>
      </c>
      <c r="B242" s="20" t="s">
        <v>188</v>
      </c>
      <c r="C242" s="21">
        <v>1</v>
      </c>
      <c r="D242" s="22">
        <f t="shared" si="8"/>
        <v>0</v>
      </c>
      <c r="E242" s="1"/>
      <c r="F242" s="23">
        <v>1</v>
      </c>
    </row>
    <row r="243" spans="1:6" ht="77.45" customHeight="1" x14ac:dyDescent="0.25">
      <c r="A243" s="19">
        <v>236</v>
      </c>
      <c r="B243" s="24" t="s">
        <v>189</v>
      </c>
      <c r="C243" s="21">
        <v>1</v>
      </c>
      <c r="D243" s="22">
        <f t="shared" si="8"/>
        <v>0</v>
      </c>
      <c r="E243" s="1"/>
      <c r="F243" s="23">
        <v>1</v>
      </c>
    </row>
    <row r="244" spans="1:6" ht="77.45" customHeight="1" x14ac:dyDescent="0.25">
      <c r="A244" s="19">
        <v>237</v>
      </c>
      <c r="B244" s="25" t="s">
        <v>259</v>
      </c>
      <c r="C244" s="21">
        <v>1</v>
      </c>
      <c r="D244" s="22">
        <f t="shared" si="8"/>
        <v>0</v>
      </c>
      <c r="E244" s="1"/>
      <c r="F244" s="23">
        <v>1</v>
      </c>
    </row>
    <row r="245" spans="1:6" ht="77.45" customHeight="1" x14ac:dyDescent="0.25">
      <c r="A245" s="19">
        <v>238</v>
      </c>
      <c r="B245" s="26" t="s">
        <v>24</v>
      </c>
      <c r="C245" s="21">
        <v>2</v>
      </c>
      <c r="D245" s="22">
        <f t="shared" si="8"/>
        <v>0</v>
      </c>
      <c r="E245" s="1"/>
      <c r="F245" s="23">
        <v>1</v>
      </c>
    </row>
    <row r="246" spans="1:6" ht="77.45" customHeight="1" x14ac:dyDescent="0.25">
      <c r="A246" s="19">
        <v>239</v>
      </c>
      <c r="B246" s="26" t="s">
        <v>18</v>
      </c>
      <c r="C246" s="21">
        <v>1</v>
      </c>
      <c r="D246" s="22">
        <f t="shared" si="8"/>
        <v>0</v>
      </c>
      <c r="E246" s="1"/>
      <c r="F246" s="23">
        <v>1</v>
      </c>
    </row>
    <row r="247" spans="1:6" ht="77.45" customHeight="1" x14ac:dyDescent="0.25">
      <c r="A247" s="19">
        <v>240</v>
      </c>
      <c r="B247" s="26" t="s">
        <v>123</v>
      </c>
      <c r="C247" s="21">
        <v>1</v>
      </c>
      <c r="D247" s="22">
        <f t="shared" si="8"/>
        <v>0</v>
      </c>
      <c r="E247" s="1"/>
      <c r="F247" s="23">
        <v>1</v>
      </c>
    </row>
    <row r="248" spans="1:6" ht="77.45" customHeight="1" x14ac:dyDescent="0.25">
      <c r="A248" s="19">
        <v>241</v>
      </c>
      <c r="B248" s="26" t="s">
        <v>19</v>
      </c>
      <c r="C248" s="21">
        <v>1</v>
      </c>
      <c r="D248" s="22">
        <f t="shared" si="8"/>
        <v>0</v>
      </c>
      <c r="E248" s="1"/>
      <c r="F248" s="23">
        <v>1</v>
      </c>
    </row>
    <row r="249" spans="1:6" ht="77.45" customHeight="1" x14ac:dyDescent="0.25">
      <c r="A249" s="19">
        <v>242</v>
      </c>
      <c r="B249" s="25" t="s">
        <v>20</v>
      </c>
      <c r="C249" s="21">
        <v>1</v>
      </c>
      <c r="D249" s="22">
        <f t="shared" si="8"/>
        <v>0</v>
      </c>
      <c r="E249" s="1"/>
      <c r="F249" s="23">
        <v>1</v>
      </c>
    </row>
    <row r="250" spans="1:6" ht="77.45" customHeight="1" x14ac:dyDescent="0.25">
      <c r="A250" s="19">
        <v>243</v>
      </c>
      <c r="B250" s="26" t="s">
        <v>21</v>
      </c>
      <c r="C250" s="21">
        <v>2</v>
      </c>
      <c r="D250" s="22">
        <f t="shared" si="8"/>
        <v>0</v>
      </c>
      <c r="E250" s="1"/>
      <c r="F250" s="23">
        <v>1</v>
      </c>
    </row>
    <row r="251" spans="1:6" ht="85.5" customHeight="1" x14ac:dyDescent="0.25">
      <c r="A251" s="19">
        <v>244</v>
      </c>
      <c r="B251" s="25" t="s">
        <v>51</v>
      </c>
      <c r="C251" s="21">
        <v>1</v>
      </c>
      <c r="D251" s="22">
        <f t="shared" si="8"/>
        <v>0</v>
      </c>
      <c r="E251" s="1"/>
      <c r="F251" s="23">
        <v>1</v>
      </c>
    </row>
    <row r="252" spans="1:6" ht="85.5" customHeight="1" x14ac:dyDescent="0.25">
      <c r="A252" s="19">
        <v>245</v>
      </c>
      <c r="B252" s="26" t="s">
        <v>124</v>
      </c>
      <c r="C252" s="21">
        <v>1</v>
      </c>
      <c r="D252" s="22">
        <f t="shared" si="8"/>
        <v>0</v>
      </c>
      <c r="E252" s="1"/>
      <c r="F252" s="23">
        <v>1</v>
      </c>
    </row>
    <row r="253" spans="1:6" ht="99" customHeight="1" x14ac:dyDescent="0.25">
      <c r="A253" s="19">
        <v>246</v>
      </c>
      <c r="B253" s="26" t="s">
        <v>287</v>
      </c>
      <c r="C253" s="21">
        <v>1</v>
      </c>
      <c r="D253" s="22">
        <f t="shared" si="8"/>
        <v>0</v>
      </c>
      <c r="E253" s="1"/>
      <c r="F253" s="23">
        <v>1</v>
      </c>
    </row>
    <row r="254" spans="1:6" ht="77.45" customHeight="1" x14ac:dyDescent="0.25">
      <c r="A254" s="19">
        <v>247</v>
      </c>
      <c r="B254" s="25" t="s">
        <v>23</v>
      </c>
      <c r="C254" s="21">
        <v>1</v>
      </c>
      <c r="D254" s="22">
        <f t="shared" si="8"/>
        <v>0</v>
      </c>
      <c r="E254" s="1"/>
      <c r="F254" s="23">
        <v>1</v>
      </c>
    </row>
    <row r="255" spans="1:6" ht="77.45" customHeight="1" x14ac:dyDescent="0.25">
      <c r="A255" s="19">
        <v>248</v>
      </c>
      <c r="B255" s="26" t="s">
        <v>25</v>
      </c>
      <c r="C255" s="21">
        <v>1</v>
      </c>
      <c r="D255" s="22">
        <f t="shared" si="8"/>
        <v>0</v>
      </c>
      <c r="E255" s="1"/>
      <c r="F255" s="23">
        <v>1</v>
      </c>
    </row>
    <row r="256" spans="1:6" ht="94.5" customHeight="1" x14ac:dyDescent="0.25">
      <c r="A256" s="19">
        <v>249</v>
      </c>
      <c r="B256" s="24" t="s">
        <v>209</v>
      </c>
      <c r="C256" s="21">
        <v>2</v>
      </c>
      <c r="D256" s="22">
        <f t="shared" si="8"/>
        <v>0</v>
      </c>
      <c r="E256" s="1"/>
      <c r="F256" s="23">
        <v>1</v>
      </c>
    </row>
    <row r="257" spans="1:6" ht="100.5" customHeight="1" x14ac:dyDescent="0.25">
      <c r="A257" s="19">
        <v>250</v>
      </c>
      <c r="B257" s="26" t="s">
        <v>294</v>
      </c>
      <c r="C257" s="21">
        <v>1</v>
      </c>
      <c r="D257" s="22">
        <f t="shared" si="8"/>
        <v>0</v>
      </c>
      <c r="E257" s="1"/>
      <c r="F257" s="23">
        <v>1</v>
      </c>
    </row>
    <row r="258" spans="1:6" ht="142.5" customHeight="1" x14ac:dyDescent="0.25">
      <c r="A258" s="19">
        <v>251</v>
      </c>
      <c r="B258" s="26" t="s">
        <v>284</v>
      </c>
      <c r="C258" s="21">
        <v>2</v>
      </c>
      <c r="D258" s="22">
        <f t="shared" si="8"/>
        <v>0</v>
      </c>
      <c r="E258" s="1"/>
      <c r="F258" s="23">
        <v>1</v>
      </c>
    </row>
    <row r="259" spans="1:6" ht="79.5" customHeight="1" x14ac:dyDescent="0.25">
      <c r="A259" s="66" t="s">
        <v>336</v>
      </c>
      <c r="B259" s="66"/>
      <c r="C259" s="66"/>
      <c r="D259" s="66"/>
      <c r="E259" s="67">
        <f>SUM(E119:E258)</f>
        <v>0</v>
      </c>
      <c r="F259" s="67"/>
    </row>
    <row r="260" spans="1:6" ht="228" customHeight="1" x14ac:dyDescent="0.25">
      <c r="A260" s="56" t="s">
        <v>322</v>
      </c>
      <c r="B260" s="57"/>
      <c r="C260" s="57"/>
      <c r="D260" s="57"/>
      <c r="E260" s="57"/>
      <c r="F260" s="58"/>
    </row>
    <row r="261" spans="1:6" ht="152.25" customHeight="1" x14ac:dyDescent="0.25">
      <c r="A261" s="27"/>
      <c r="B261" s="27" t="s">
        <v>7</v>
      </c>
      <c r="C261" s="27" t="s">
        <v>290</v>
      </c>
      <c r="D261" s="27" t="s">
        <v>306</v>
      </c>
      <c r="E261" s="28" t="s">
        <v>331</v>
      </c>
      <c r="F261" s="27" t="s">
        <v>27</v>
      </c>
    </row>
    <row r="262" spans="1:6" ht="77.45" customHeight="1" x14ac:dyDescent="0.25">
      <c r="A262" s="29">
        <v>252</v>
      </c>
      <c r="B262" s="30" t="s">
        <v>125</v>
      </c>
      <c r="C262" s="31">
        <v>1</v>
      </c>
      <c r="D262" s="32">
        <f>(E262/C262)/F262</f>
        <v>0</v>
      </c>
      <c r="E262" s="1"/>
      <c r="F262" s="33">
        <v>2</v>
      </c>
    </row>
    <row r="263" spans="1:6" ht="77.45" customHeight="1" x14ac:dyDescent="0.25">
      <c r="A263" s="29">
        <v>253</v>
      </c>
      <c r="B263" s="34" t="s">
        <v>126</v>
      </c>
      <c r="C263" s="31">
        <v>4</v>
      </c>
      <c r="D263" s="32">
        <f t="shared" ref="D263:D326" si="9">(E263/C263)/F263</f>
        <v>0</v>
      </c>
      <c r="E263" s="1"/>
      <c r="F263" s="33">
        <v>2</v>
      </c>
    </row>
    <row r="264" spans="1:6" ht="77.45" customHeight="1" x14ac:dyDescent="0.25">
      <c r="A264" s="29">
        <v>254</v>
      </c>
      <c r="B264" s="30" t="s">
        <v>127</v>
      </c>
      <c r="C264" s="31">
        <v>1</v>
      </c>
      <c r="D264" s="32">
        <f t="shared" si="9"/>
        <v>0</v>
      </c>
      <c r="E264" s="1"/>
      <c r="F264" s="33">
        <v>2</v>
      </c>
    </row>
    <row r="265" spans="1:6" ht="126.75" customHeight="1" x14ac:dyDescent="0.25">
      <c r="A265" s="29">
        <v>255</v>
      </c>
      <c r="B265" s="34" t="s">
        <v>128</v>
      </c>
      <c r="C265" s="31">
        <v>1</v>
      </c>
      <c r="D265" s="32">
        <f t="shared" si="9"/>
        <v>0</v>
      </c>
      <c r="E265" s="1"/>
      <c r="F265" s="33">
        <v>2</v>
      </c>
    </row>
    <row r="266" spans="1:6" ht="77.45" customHeight="1" x14ac:dyDescent="0.25">
      <c r="A266" s="29">
        <v>256</v>
      </c>
      <c r="B266" s="30" t="s">
        <v>129</v>
      </c>
      <c r="C266" s="31">
        <v>20</v>
      </c>
      <c r="D266" s="32">
        <f t="shared" si="9"/>
        <v>0</v>
      </c>
      <c r="E266" s="1"/>
      <c r="F266" s="33">
        <v>2</v>
      </c>
    </row>
    <row r="267" spans="1:6" ht="77.45" customHeight="1" x14ac:dyDescent="0.25">
      <c r="A267" s="29">
        <v>257</v>
      </c>
      <c r="B267" s="34" t="s">
        <v>130</v>
      </c>
      <c r="C267" s="31">
        <v>1</v>
      </c>
      <c r="D267" s="32">
        <f t="shared" si="9"/>
        <v>0</v>
      </c>
      <c r="E267" s="1"/>
      <c r="F267" s="33">
        <v>2</v>
      </c>
    </row>
    <row r="268" spans="1:6" ht="102" customHeight="1" x14ac:dyDescent="0.25">
      <c r="A268" s="29">
        <v>258</v>
      </c>
      <c r="B268" s="30" t="s">
        <v>147</v>
      </c>
      <c r="C268" s="31">
        <v>12</v>
      </c>
      <c r="D268" s="32">
        <f t="shared" si="9"/>
        <v>0</v>
      </c>
      <c r="E268" s="1"/>
      <c r="F268" s="33">
        <v>2</v>
      </c>
    </row>
    <row r="269" spans="1:6" ht="77.45" customHeight="1" x14ac:dyDescent="0.25">
      <c r="A269" s="29">
        <v>259</v>
      </c>
      <c r="B269" s="34" t="s">
        <v>146</v>
      </c>
      <c r="C269" s="31">
        <v>1</v>
      </c>
      <c r="D269" s="32">
        <f t="shared" si="9"/>
        <v>0</v>
      </c>
      <c r="E269" s="1"/>
      <c r="F269" s="33">
        <v>2</v>
      </c>
    </row>
    <row r="270" spans="1:6" ht="77.45" customHeight="1" x14ac:dyDescent="0.25">
      <c r="A270" s="29">
        <v>260</v>
      </c>
      <c r="B270" s="30" t="s">
        <v>145</v>
      </c>
      <c r="C270" s="31">
        <v>24</v>
      </c>
      <c r="D270" s="32">
        <f t="shared" si="9"/>
        <v>0</v>
      </c>
      <c r="E270" s="1"/>
      <c r="F270" s="33">
        <v>2</v>
      </c>
    </row>
    <row r="271" spans="1:6" ht="77.45" customHeight="1" x14ac:dyDescent="0.25">
      <c r="A271" s="29">
        <v>261</v>
      </c>
      <c r="B271" s="34" t="s">
        <v>144</v>
      </c>
      <c r="C271" s="31">
        <v>24</v>
      </c>
      <c r="D271" s="32">
        <f t="shared" si="9"/>
        <v>0</v>
      </c>
      <c r="E271" s="1"/>
      <c r="F271" s="33">
        <v>2</v>
      </c>
    </row>
    <row r="272" spans="1:6" ht="77.45" customHeight="1" x14ac:dyDescent="0.25">
      <c r="A272" s="29">
        <v>262</v>
      </c>
      <c r="B272" s="30" t="s">
        <v>203</v>
      </c>
      <c r="C272" s="31">
        <v>12</v>
      </c>
      <c r="D272" s="32">
        <f t="shared" si="9"/>
        <v>0</v>
      </c>
      <c r="E272" s="1"/>
      <c r="F272" s="33">
        <v>2</v>
      </c>
    </row>
    <row r="273" spans="1:6" ht="77.45" customHeight="1" x14ac:dyDescent="0.25">
      <c r="A273" s="29">
        <v>263</v>
      </c>
      <c r="B273" s="34" t="s">
        <v>143</v>
      </c>
      <c r="C273" s="31">
        <v>1</v>
      </c>
      <c r="D273" s="32">
        <f t="shared" si="9"/>
        <v>0</v>
      </c>
      <c r="E273" s="1"/>
      <c r="F273" s="33">
        <v>2</v>
      </c>
    </row>
    <row r="274" spans="1:6" ht="77.45" customHeight="1" x14ac:dyDescent="0.25">
      <c r="A274" s="29">
        <v>264</v>
      </c>
      <c r="B274" s="30" t="s">
        <v>295</v>
      </c>
      <c r="C274" s="31">
        <v>2</v>
      </c>
      <c r="D274" s="32">
        <f t="shared" si="9"/>
        <v>0</v>
      </c>
      <c r="E274" s="1"/>
      <c r="F274" s="33">
        <v>2</v>
      </c>
    </row>
    <row r="275" spans="1:6" ht="77.45" customHeight="1" x14ac:dyDescent="0.25">
      <c r="A275" s="29">
        <v>265</v>
      </c>
      <c r="B275" s="30" t="s">
        <v>323</v>
      </c>
      <c r="C275" s="31">
        <v>1</v>
      </c>
      <c r="D275" s="32">
        <f t="shared" si="9"/>
        <v>0</v>
      </c>
      <c r="E275" s="1"/>
      <c r="F275" s="33">
        <v>2</v>
      </c>
    </row>
    <row r="276" spans="1:6" ht="77.45" customHeight="1" x14ac:dyDescent="0.25">
      <c r="A276" s="29">
        <v>266</v>
      </c>
      <c r="B276" s="34" t="s">
        <v>142</v>
      </c>
      <c r="C276" s="31">
        <v>75</v>
      </c>
      <c r="D276" s="32">
        <f t="shared" si="9"/>
        <v>0</v>
      </c>
      <c r="E276" s="1"/>
      <c r="F276" s="33">
        <v>2</v>
      </c>
    </row>
    <row r="277" spans="1:6" ht="77.45" customHeight="1" x14ac:dyDescent="0.25">
      <c r="A277" s="29">
        <v>267</v>
      </c>
      <c r="B277" s="30" t="s">
        <v>141</v>
      </c>
      <c r="C277" s="31">
        <v>3</v>
      </c>
      <c r="D277" s="32">
        <f t="shared" si="9"/>
        <v>0</v>
      </c>
      <c r="E277" s="1"/>
      <c r="F277" s="33">
        <v>2</v>
      </c>
    </row>
    <row r="278" spans="1:6" ht="77.45" customHeight="1" x14ac:dyDescent="0.25">
      <c r="A278" s="29">
        <v>268</v>
      </c>
      <c r="B278" s="34" t="s">
        <v>140</v>
      </c>
      <c r="C278" s="31">
        <v>1</v>
      </c>
      <c r="D278" s="32">
        <f t="shared" si="9"/>
        <v>0</v>
      </c>
      <c r="E278" s="1"/>
      <c r="F278" s="33">
        <v>2</v>
      </c>
    </row>
    <row r="279" spans="1:6" ht="77.45" customHeight="1" x14ac:dyDescent="0.25">
      <c r="A279" s="29">
        <v>269</v>
      </c>
      <c r="B279" s="30" t="s">
        <v>139</v>
      </c>
      <c r="C279" s="31">
        <v>2</v>
      </c>
      <c r="D279" s="32">
        <f t="shared" si="9"/>
        <v>0</v>
      </c>
      <c r="E279" s="1"/>
      <c r="F279" s="33">
        <v>2</v>
      </c>
    </row>
    <row r="280" spans="1:6" ht="77.45" customHeight="1" x14ac:dyDescent="0.25">
      <c r="A280" s="29">
        <v>270</v>
      </c>
      <c r="B280" s="34" t="s">
        <v>138</v>
      </c>
      <c r="C280" s="31">
        <v>1</v>
      </c>
      <c r="D280" s="32">
        <f t="shared" si="9"/>
        <v>0</v>
      </c>
      <c r="E280" s="1"/>
      <c r="F280" s="33">
        <v>2</v>
      </c>
    </row>
    <row r="281" spans="1:6" ht="77.45" customHeight="1" x14ac:dyDescent="0.25">
      <c r="A281" s="29">
        <v>271</v>
      </c>
      <c r="B281" s="30" t="s">
        <v>298</v>
      </c>
      <c r="C281" s="31">
        <v>1</v>
      </c>
      <c r="D281" s="32">
        <f t="shared" si="9"/>
        <v>0</v>
      </c>
      <c r="E281" s="1"/>
      <c r="F281" s="33">
        <v>2</v>
      </c>
    </row>
    <row r="282" spans="1:6" ht="77.45" customHeight="1" x14ac:dyDescent="0.25">
      <c r="A282" s="29">
        <v>272</v>
      </c>
      <c r="B282" s="34" t="s">
        <v>324</v>
      </c>
      <c r="C282" s="31">
        <v>1</v>
      </c>
      <c r="D282" s="32">
        <f t="shared" si="9"/>
        <v>0</v>
      </c>
      <c r="E282" s="1"/>
      <c r="F282" s="33">
        <v>2</v>
      </c>
    </row>
    <row r="283" spans="1:6" ht="77.45" customHeight="1" x14ac:dyDescent="0.25">
      <c r="A283" s="29">
        <v>273</v>
      </c>
      <c r="B283" s="30" t="s">
        <v>296</v>
      </c>
      <c r="C283" s="31">
        <v>5</v>
      </c>
      <c r="D283" s="32">
        <f t="shared" si="9"/>
        <v>0</v>
      </c>
      <c r="E283" s="1"/>
      <c r="F283" s="33">
        <v>2</v>
      </c>
    </row>
    <row r="284" spans="1:6" ht="77.45" customHeight="1" x14ac:dyDescent="0.25">
      <c r="A284" s="29">
        <v>274</v>
      </c>
      <c r="B284" s="34" t="s">
        <v>297</v>
      </c>
      <c r="C284" s="31">
        <v>7</v>
      </c>
      <c r="D284" s="32">
        <f t="shared" si="9"/>
        <v>0</v>
      </c>
      <c r="E284" s="1"/>
      <c r="F284" s="33">
        <v>2</v>
      </c>
    </row>
    <row r="285" spans="1:6" ht="77.45" customHeight="1" x14ac:dyDescent="0.25">
      <c r="A285" s="29">
        <v>275</v>
      </c>
      <c r="B285" s="30" t="s">
        <v>137</v>
      </c>
      <c r="C285" s="31">
        <v>1</v>
      </c>
      <c r="D285" s="32">
        <f t="shared" si="9"/>
        <v>0</v>
      </c>
      <c r="E285" s="1"/>
      <c r="F285" s="33">
        <v>2</v>
      </c>
    </row>
    <row r="286" spans="1:6" ht="77.45" customHeight="1" x14ac:dyDescent="0.25">
      <c r="A286" s="29">
        <v>276</v>
      </c>
      <c r="B286" s="34" t="s">
        <v>136</v>
      </c>
      <c r="C286" s="31">
        <v>1</v>
      </c>
      <c r="D286" s="32">
        <f t="shared" si="9"/>
        <v>0</v>
      </c>
      <c r="E286" s="1"/>
      <c r="F286" s="33">
        <v>2</v>
      </c>
    </row>
    <row r="287" spans="1:6" ht="77.45" customHeight="1" x14ac:dyDescent="0.25">
      <c r="A287" s="29">
        <v>277</v>
      </c>
      <c r="B287" s="30" t="s">
        <v>135</v>
      </c>
      <c r="C287" s="31">
        <v>1</v>
      </c>
      <c r="D287" s="32">
        <f t="shared" si="9"/>
        <v>0</v>
      </c>
      <c r="E287" s="1"/>
      <c r="F287" s="33">
        <v>2</v>
      </c>
    </row>
    <row r="288" spans="1:6" ht="77.45" customHeight="1" x14ac:dyDescent="0.25">
      <c r="A288" s="29">
        <v>278</v>
      </c>
      <c r="B288" s="34" t="s">
        <v>134</v>
      </c>
      <c r="C288" s="31">
        <v>1</v>
      </c>
      <c r="D288" s="32">
        <f t="shared" si="9"/>
        <v>0</v>
      </c>
      <c r="E288" s="1"/>
      <c r="F288" s="33">
        <v>2</v>
      </c>
    </row>
    <row r="289" spans="1:6" ht="77.45" customHeight="1" x14ac:dyDescent="0.25">
      <c r="A289" s="29">
        <v>279</v>
      </c>
      <c r="B289" s="30" t="s">
        <v>133</v>
      </c>
      <c r="C289" s="31">
        <v>10</v>
      </c>
      <c r="D289" s="32">
        <f t="shared" si="9"/>
        <v>0</v>
      </c>
      <c r="E289" s="1"/>
      <c r="F289" s="33">
        <v>2</v>
      </c>
    </row>
    <row r="290" spans="1:6" ht="77.45" customHeight="1" x14ac:dyDescent="0.25">
      <c r="A290" s="29">
        <v>280</v>
      </c>
      <c r="B290" s="34" t="s">
        <v>132</v>
      </c>
      <c r="C290" s="31">
        <v>2</v>
      </c>
      <c r="D290" s="32">
        <f t="shared" si="9"/>
        <v>0</v>
      </c>
      <c r="E290" s="1"/>
      <c r="F290" s="33">
        <v>2</v>
      </c>
    </row>
    <row r="291" spans="1:6" ht="77.45" customHeight="1" x14ac:dyDescent="0.25">
      <c r="A291" s="29">
        <v>281</v>
      </c>
      <c r="B291" s="30" t="s">
        <v>260</v>
      </c>
      <c r="C291" s="31">
        <v>2</v>
      </c>
      <c r="D291" s="32">
        <f t="shared" si="9"/>
        <v>0</v>
      </c>
      <c r="E291" s="1"/>
      <c r="F291" s="33">
        <v>2</v>
      </c>
    </row>
    <row r="292" spans="1:6" ht="77.45" customHeight="1" x14ac:dyDescent="0.25">
      <c r="A292" s="29">
        <v>282</v>
      </c>
      <c r="B292" s="34" t="s">
        <v>131</v>
      </c>
      <c r="C292" s="31">
        <v>1</v>
      </c>
      <c r="D292" s="32">
        <f t="shared" si="9"/>
        <v>0</v>
      </c>
      <c r="E292" s="1"/>
      <c r="F292" s="33">
        <v>2</v>
      </c>
    </row>
    <row r="293" spans="1:6" ht="77.45" customHeight="1" x14ac:dyDescent="0.25">
      <c r="A293" s="29">
        <v>283</v>
      </c>
      <c r="B293" s="30" t="s">
        <v>8</v>
      </c>
      <c r="C293" s="31">
        <v>1</v>
      </c>
      <c r="D293" s="32">
        <f t="shared" si="9"/>
        <v>0</v>
      </c>
      <c r="E293" s="1"/>
      <c r="F293" s="33">
        <v>2</v>
      </c>
    </row>
    <row r="294" spans="1:6" ht="77.45" customHeight="1" x14ac:dyDescent="0.25">
      <c r="A294" s="29">
        <v>284</v>
      </c>
      <c r="B294" s="34" t="s">
        <v>199</v>
      </c>
      <c r="C294" s="31">
        <v>10</v>
      </c>
      <c r="D294" s="32">
        <f t="shared" si="9"/>
        <v>0</v>
      </c>
      <c r="E294" s="1"/>
      <c r="F294" s="33">
        <v>2</v>
      </c>
    </row>
    <row r="295" spans="1:6" ht="77.45" customHeight="1" x14ac:dyDescent="0.25">
      <c r="A295" s="29">
        <v>285</v>
      </c>
      <c r="B295" s="30" t="s">
        <v>9</v>
      </c>
      <c r="C295" s="31">
        <v>6</v>
      </c>
      <c r="D295" s="32">
        <f t="shared" si="9"/>
        <v>0</v>
      </c>
      <c r="E295" s="1"/>
      <c r="F295" s="33">
        <v>2</v>
      </c>
    </row>
    <row r="296" spans="1:6" ht="94.5" customHeight="1" x14ac:dyDescent="0.25">
      <c r="A296" s="29">
        <v>286</v>
      </c>
      <c r="B296" s="34" t="s">
        <v>200</v>
      </c>
      <c r="C296" s="31">
        <v>6</v>
      </c>
      <c r="D296" s="32">
        <f t="shared" si="9"/>
        <v>0</v>
      </c>
      <c r="E296" s="1"/>
      <c r="F296" s="33">
        <v>2</v>
      </c>
    </row>
    <row r="297" spans="1:6" ht="77.45" customHeight="1" x14ac:dyDescent="0.25">
      <c r="A297" s="29">
        <v>287</v>
      </c>
      <c r="B297" s="30" t="s">
        <v>10</v>
      </c>
      <c r="C297" s="31">
        <v>3</v>
      </c>
      <c r="D297" s="32">
        <f t="shared" si="9"/>
        <v>0</v>
      </c>
      <c r="E297" s="1"/>
      <c r="F297" s="33">
        <v>2</v>
      </c>
    </row>
    <row r="298" spans="1:6" ht="92.25" customHeight="1" x14ac:dyDescent="0.25">
      <c r="A298" s="29">
        <v>288</v>
      </c>
      <c r="B298" s="34" t="s">
        <v>201</v>
      </c>
      <c r="C298" s="31">
        <v>3</v>
      </c>
      <c r="D298" s="32">
        <f t="shared" si="9"/>
        <v>0</v>
      </c>
      <c r="E298" s="1"/>
      <c r="F298" s="33">
        <v>2</v>
      </c>
    </row>
    <row r="299" spans="1:6" ht="87.75" customHeight="1" x14ac:dyDescent="0.25">
      <c r="A299" s="29">
        <v>289</v>
      </c>
      <c r="B299" s="30" t="s">
        <v>204</v>
      </c>
      <c r="C299" s="31">
        <v>3</v>
      </c>
      <c r="D299" s="32">
        <f t="shared" si="9"/>
        <v>0</v>
      </c>
      <c r="E299" s="1"/>
      <c r="F299" s="33">
        <v>2</v>
      </c>
    </row>
    <row r="300" spans="1:6" ht="77.45" customHeight="1" x14ac:dyDescent="0.25">
      <c r="A300" s="29">
        <v>290</v>
      </c>
      <c r="B300" s="30" t="s">
        <v>282</v>
      </c>
      <c r="C300" s="31">
        <v>1</v>
      </c>
      <c r="D300" s="32">
        <f t="shared" si="9"/>
        <v>0</v>
      </c>
      <c r="E300" s="1"/>
      <c r="F300" s="33">
        <v>2</v>
      </c>
    </row>
    <row r="301" spans="1:6" ht="77.45" customHeight="1" x14ac:dyDescent="0.25">
      <c r="A301" s="29">
        <v>291</v>
      </c>
      <c r="B301" s="30" t="s">
        <v>206</v>
      </c>
      <c r="C301" s="31">
        <v>100</v>
      </c>
      <c r="D301" s="32">
        <f t="shared" si="9"/>
        <v>0</v>
      </c>
      <c r="E301" s="1"/>
      <c r="F301" s="33">
        <v>2</v>
      </c>
    </row>
    <row r="302" spans="1:6" ht="77.45" customHeight="1" x14ac:dyDescent="0.25">
      <c r="A302" s="29">
        <v>292</v>
      </c>
      <c r="B302" s="30" t="s">
        <v>280</v>
      </c>
      <c r="C302" s="31">
        <v>4</v>
      </c>
      <c r="D302" s="32">
        <f t="shared" si="9"/>
        <v>0</v>
      </c>
      <c r="E302" s="1"/>
      <c r="F302" s="33">
        <v>2</v>
      </c>
    </row>
    <row r="303" spans="1:6" ht="77.45" customHeight="1" x14ac:dyDescent="0.25">
      <c r="A303" s="29">
        <v>293</v>
      </c>
      <c r="B303" s="34" t="s">
        <v>325</v>
      </c>
      <c r="C303" s="31">
        <v>1</v>
      </c>
      <c r="D303" s="32">
        <f t="shared" si="9"/>
        <v>0</v>
      </c>
      <c r="E303" s="1"/>
      <c r="F303" s="33">
        <v>2</v>
      </c>
    </row>
    <row r="304" spans="1:6" ht="77.45" customHeight="1" x14ac:dyDescent="0.25">
      <c r="A304" s="29">
        <v>294</v>
      </c>
      <c r="B304" s="30" t="s">
        <v>288</v>
      </c>
      <c r="C304" s="31">
        <v>1</v>
      </c>
      <c r="D304" s="32">
        <f t="shared" si="9"/>
        <v>0</v>
      </c>
      <c r="E304" s="1"/>
      <c r="F304" s="33">
        <v>2</v>
      </c>
    </row>
    <row r="305" spans="1:6" ht="77.45" customHeight="1" x14ac:dyDescent="0.25">
      <c r="A305" s="29">
        <v>295</v>
      </c>
      <c r="B305" s="34" t="s">
        <v>148</v>
      </c>
      <c r="C305" s="31">
        <v>6</v>
      </c>
      <c r="D305" s="32">
        <f t="shared" si="9"/>
        <v>0</v>
      </c>
      <c r="E305" s="1"/>
      <c r="F305" s="33">
        <v>2</v>
      </c>
    </row>
    <row r="306" spans="1:6" ht="111.75" customHeight="1" x14ac:dyDescent="0.25">
      <c r="A306" s="29">
        <v>296</v>
      </c>
      <c r="B306" s="30" t="s">
        <v>149</v>
      </c>
      <c r="C306" s="31">
        <v>4</v>
      </c>
      <c r="D306" s="32">
        <f t="shared" si="9"/>
        <v>0</v>
      </c>
      <c r="E306" s="1"/>
      <c r="F306" s="33">
        <v>2</v>
      </c>
    </row>
    <row r="307" spans="1:6" ht="77.45" customHeight="1" x14ac:dyDescent="0.25">
      <c r="A307" s="29">
        <v>297</v>
      </c>
      <c r="B307" s="34" t="s">
        <v>150</v>
      </c>
      <c r="C307" s="31">
        <v>1</v>
      </c>
      <c r="D307" s="32">
        <f t="shared" si="9"/>
        <v>0</v>
      </c>
      <c r="E307" s="1"/>
      <c r="F307" s="33">
        <v>2</v>
      </c>
    </row>
    <row r="308" spans="1:6" ht="77.45" customHeight="1" x14ac:dyDescent="0.25">
      <c r="A308" s="29">
        <v>298</v>
      </c>
      <c r="B308" s="34" t="s">
        <v>102</v>
      </c>
      <c r="C308" s="31">
        <v>2</v>
      </c>
      <c r="D308" s="32">
        <f t="shared" si="9"/>
        <v>0</v>
      </c>
      <c r="E308" s="1"/>
      <c r="F308" s="33">
        <v>2</v>
      </c>
    </row>
    <row r="309" spans="1:6" ht="111.75" customHeight="1" x14ac:dyDescent="0.25">
      <c r="A309" s="29">
        <v>299</v>
      </c>
      <c r="B309" s="30" t="s">
        <v>29</v>
      </c>
      <c r="C309" s="31">
        <v>3</v>
      </c>
      <c r="D309" s="32">
        <f t="shared" si="9"/>
        <v>0</v>
      </c>
      <c r="E309" s="1"/>
      <c r="F309" s="33">
        <v>2</v>
      </c>
    </row>
    <row r="310" spans="1:6" ht="77.45" customHeight="1" x14ac:dyDescent="0.25">
      <c r="A310" s="29">
        <v>300</v>
      </c>
      <c r="B310" s="34" t="s">
        <v>151</v>
      </c>
      <c r="C310" s="31">
        <v>1</v>
      </c>
      <c r="D310" s="32">
        <f t="shared" si="9"/>
        <v>0</v>
      </c>
      <c r="E310" s="1"/>
      <c r="F310" s="33">
        <v>2</v>
      </c>
    </row>
    <row r="311" spans="1:6" ht="77.45" customHeight="1" x14ac:dyDescent="0.25">
      <c r="A311" s="29">
        <v>301</v>
      </c>
      <c r="B311" s="30" t="s">
        <v>152</v>
      </c>
      <c r="C311" s="31">
        <v>6</v>
      </c>
      <c r="D311" s="32">
        <f t="shared" si="9"/>
        <v>0</v>
      </c>
      <c r="E311" s="1"/>
      <c r="F311" s="33">
        <v>2</v>
      </c>
    </row>
    <row r="312" spans="1:6" ht="77.45" customHeight="1" x14ac:dyDescent="0.25">
      <c r="A312" s="29">
        <v>302</v>
      </c>
      <c r="B312" s="34" t="s">
        <v>165</v>
      </c>
      <c r="C312" s="31">
        <v>6</v>
      </c>
      <c r="D312" s="32">
        <f t="shared" si="9"/>
        <v>0</v>
      </c>
      <c r="E312" s="1"/>
      <c r="F312" s="33">
        <v>2</v>
      </c>
    </row>
    <row r="313" spans="1:6" ht="77.45" customHeight="1" x14ac:dyDescent="0.25">
      <c r="A313" s="29">
        <v>303</v>
      </c>
      <c r="B313" s="30" t="s">
        <v>205</v>
      </c>
      <c r="C313" s="31">
        <v>3</v>
      </c>
      <c r="D313" s="32">
        <f t="shared" si="9"/>
        <v>0</v>
      </c>
      <c r="E313" s="1"/>
      <c r="F313" s="33">
        <v>2</v>
      </c>
    </row>
    <row r="314" spans="1:6" ht="77.45" customHeight="1" x14ac:dyDescent="0.25">
      <c r="A314" s="29">
        <v>304</v>
      </c>
      <c r="B314" s="34" t="s">
        <v>164</v>
      </c>
      <c r="C314" s="31">
        <v>1</v>
      </c>
      <c r="D314" s="32">
        <f t="shared" si="9"/>
        <v>0</v>
      </c>
      <c r="E314" s="1"/>
      <c r="F314" s="33">
        <v>2</v>
      </c>
    </row>
    <row r="315" spans="1:6" ht="77.45" customHeight="1" x14ac:dyDescent="0.25">
      <c r="A315" s="29">
        <v>305</v>
      </c>
      <c r="B315" s="30" t="s">
        <v>283</v>
      </c>
      <c r="C315" s="31">
        <v>5</v>
      </c>
      <c r="D315" s="32">
        <f t="shared" si="9"/>
        <v>0</v>
      </c>
      <c r="E315" s="1"/>
      <c r="F315" s="33">
        <v>2</v>
      </c>
    </row>
    <row r="316" spans="1:6" ht="77.45" customHeight="1" x14ac:dyDescent="0.25">
      <c r="A316" s="29">
        <v>306</v>
      </c>
      <c r="B316" s="30" t="s">
        <v>326</v>
      </c>
      <c r="C316" s="31">
        <v>1</v>
      </c>
      <c r="D316" s="32">
        <f t="shared" si="9"/>
        <v>0</v>
      </c>
      <c r="E316" s="1"/>
      <c r="F316" s="33">
        <v>2</v>
      </c>
    </row>
    <row r="317" spans="1:6" ht="77.45" customHeight="1" x14ac:dyDescent="0.25">
      <c r="A317" s="29">
        <v>307</v>
      </c>
      <c r="B317" s="34" t="s">
        <v>163</v>
      </c>
      <c r="C317" s="31">
        <v>100</v>
      </c>
      <c r="D317" s="32">
        <f t="shared" si="9"/>
        <v>0</v>
      </c>
      <c r="E317" s="1"/>
      <c r="F317" s="33">
        <v>2</v>
      </c>
    </row>
    <row r="318" spans="1:6" ht="77.45" customHeight="1" x14ac:dyDescent="0.25">
      <c r="A318" s="29">
        <v>308</v>
      </c>
      <c r="B318" s="30" t="s">
        <v>327</v>
      </c>
      <c r="C318" s="31">
        <v>1</v>
      </c>
      <c r="D318" s="32">
        <f t="shared" si="9"/>
        <v>0</v>
      </c>
      <c r="E318" s="1"/>
      <c r="F318" s="33">
        <v>2</v>
      </c>
    </row>
    <row r="319" spans="1:6" ht="77.45" customHeight="1" x14ac:dyDescent="0.25">
      <c r="A319" s="29">
        <v>309</v>
      </c>
      <c r="B319" s="34" t="s">
        <v>299</v>
      </c>
      <c r="C319" s="31">
        <v>1</v>
      </c>
      <c r="D319" s="32">
        <f t="shared" si="9"/>
        <v>0</v>
      </c>
      <c r="E319" s="1"/>
      <c r="F319" s="33">
        <v>2</v>
      </c>
    </row>
    <row r="320" spans="1:6" ht="77.45" customHeight="1" x14ac:dyDescent="0.25">
      <c r="A320" s="29">
        <v>310</v>
      </c>
      <c r="B320" s="30" t="s">
        <v>300</v>
      </c>
      <c r="C320" s="31">
        <v>4</v>
      </c>
      <c r="D320" s="32">
        <f t="shared" si="9"/>
        <v>0</v>
      </c>
      <c r="E320" s="1"/>
      <c r="F320" s="33">
        <v>2</v>
      </c>
    </row>
    <row r="321" spans="1:6" ht="77.45" customHeight="1" x14ac:dyDescent="0.25">
      <c r="A321" s="29">
        <v>311</v>
      </c>
      <c r="B321" s="34" t="s">
        <v>301</v>
      </c>
      <c r="C321" s="31">
        <v>4</v>
      </c>
      <c r="D321" s="32">
        <f t="shared" si="9"/>
        <v>0</v>
      </c>
      <c r="E321" s="1"/>
      <c r="F321" s="33">
        <v>2</v>
      </c>
    </row>
    <row r="322" spans="1:6" ht="77.45" customHeight="1" x14ac:dyDescent="0.25">
      <c r="A322" s="29">
        <v>312</v>
      </c>
      <c r="B322" s="30" t="s">
        <v>162</v>
      </c>
      <c r="C322" s="31">
        <v>1</v>
      </c>
      <c r="D322" s="32">
        <f t="shared" si="9"/>
        <v>0</v>
      </c>
      <c r="E322" s="1"/>
      <c r="F322" s="33">
        <v>2</v>
      </c>
    </row>
    <row r="323" spans="1:6" ht="77.45" customHeight="1" x14ac:dyDescent="0.25">
      <c r="A323" s="29">
        <v>313</v>
      </c>
      <c r="B323" s="34" t="s">
        <v>161</v>
      </c>
      <c r="C323" s="31">
        <v>5</v>
      </c>
      <c r="D323" s="32">
        <f t="shared" si="9"/>
        <v>0</v>
      </c>
      <c r="E323" s="1"/>
      <c r="F323" s="33">
        <v>2</v>
      </c>
    </row>
    <row r="324" spans="1:6" ht="77.45" customHeight="1" x14ac:dyDescent="0.25">
      <c r="A324" s="29">
        <v>314</v>
      </c>
      <c r="B324" s="30" t="s">
        <v>160</v>
      </c>
      <c r="C324" s="31">
        <v>2</v>
      </c>
      <c r="D324" s="32">
        <f t="shared" si="9"/>
        <v>0</v>
      </c>
      <c r="E324" s="1"/>
      <c r="F324" s="33">
        <v>2</v>
      </c>
    </row>
    <row r="325" spans="1:6" ht="77.45" customHeight="1" x14ac:dyDescent="0.25">
      <c r="A325" s="29">
        <v>315</v>
      </c>
      <c r="B325" s="34" t="s">
        <v>159</v>
      </c>
      <c r="C325" s="31">
        <v>1</v>
      </c>
      <c r="D325" s="32">
        <f t="shared" si="9"/>
        <v>0</v>
      </c>
      <c r="E325" s="1"/>
      <c r="F325" s="33">
        <v>2</v>
      </c>
    </row>
    <row r="326" spans="1:6" ht="77.45" customHeight="1" x14ac:dyDescent="0.25">
      <c r="A326" s="29">
        <v>316</v>
      </c>
      <c r="B326" s="30" t="s">
        <v>261</v>
      </c>
      <c r="C326" s="31">
        <v>2</v>
      </c>
      <c r="D326" s="32">
        <f t="shared" si="9"/>
        <v>0</v>
      </c>
      <c r="E326" s="1"/>
      <c r="F326" s="33">
        <v>2</v>
      </c>
    </row>
    <row r="327" spans="1:6" ht="77.45" customHeight="1" x14ac:dyDescent="0.25">
      <c r="A327" s="29">
        <v>317</v>
      </c>
      <c r="B327" s="34" t="s">
        <v>158</v>
      </c>
      <c r="C327" s="31">
        <v>3</v>
      </c>
      <c r="D327" s="32">
        <f t="shared" ref="D327:D346" si="10">(E327/C327)/F327</f>
        <v>0</v>
      </c>
      <c r="E327" s="1"/>
      <c r="F327" s="33">
        <v>2</v>
      </c>
    </row>
    <row r="328" spans="1:6" ht="77.45" customHeight="1" x14ac:dyDescent="0.25">
      <c r="A328" s="29">
        <v>318</v>
      </c>
      <c r="B328" s="30" t="s">
        <v>157</v>
      </c>
      <c r="C328" s="31">
        <v>1</v>
      </c>
      <c r="D328" s="32">
        <f t="shared" si="10"/>
        <v>0</v>
      </c>
      <c r="E328" s="1"/>
      <c r="F328" s="33">
        <v>2</v>
      </c>
    </row>
    <row r="329" spans="1:6" ht="77.45" customHeight="1" x14ac:dyDescent="0.25">
      <c r="A329" s="29">
        <v>319</v>
      </c>
      <c r="B329" s="34" t="s">
        <v>156</v>
      </c>
      <c r="C329" s="31">
        <v>1</v>
      </c>
      <c r="D329" s="32">
        <f t="shared" si="10"/>
        <v>0</v>
      </c>
      <c r="E329" s="1"/>
      <c r="F329" s="33">
        <v>2</v>
      </c>
    </row>
    <row r="330" spans="1:6" ht="77.45" customHeight="1" x14ac:dyDescent="0.25">
      <c r="A330" s="29">
        <v>320</v>
      </c>
      <c r="B330" s="34" t="s">
        <v>207</v>
      </c>
      <c r="C330" s="31">
        <v>2</v>
      </c>
      <c r="D330" s="32">
        <f t="shared" si="10"/>
        <v>0</v>
      </c>
      <c r="E330" s="1"/>
      <c r="F330" s="33">
        <v>2</v>
      </c>
    </row>
    <row r="331" spans="1:6" ht="77.45" customHeight="1" x14ac:dyDescent="0.25">
      <c r="A331" s="29">
        <v>321</v>
      </c>
      <c r="B331" s="34" t="s">
        <v>208</v>
      </c>
      <c r="C331" s="31">
        <v>1</v>
      </c>
      <c r="D331" s="32">
        <f t="shared" si="10"/>
        <v>0</v>
      </c>
      <c r="E331" s="1"/>
      <c r="F331" s="33">
        <v>2</v>
      </c>
    </row>
    <row r="332" spans="1:6" ht="77.45" customHeight="1" x14ac:dyDescent="0.25">
      <c r="A332" s="29">
        <v>322</v>
      </c>
      <c r="B332" s="30" t="s">
        <v>253</v>
      </c>
      <c r="C332" s="31">
        <v>1</v>
      </c>
      <c r="D332" s="32">
        <f t="shared" si="10"/>
        <v>0</v>
      </c>
      <c r="E332" s="1"/>
      <c r="F332" s="33">
        <v>2</v>
      </c>
    </row>
    <row r="333" spans="1:6" ht="77.45" customHeight="1" x14ac:dyDescent="0.25">
      <c r="A333" s="29">
        <v>323</v>
      </c>
      <c r="B333" s="30" t="s">
        <v>210</v>
      </c>
      <c r="C333" s="31">
        <v>1</v>
      </c>
      <c r="D333" s="32">
        <f t="shared" si="10"/>
        <v>0</v>
      </c>
      <c r="E333" s="1"/>
      <c r="F333" s="33">
        <v>2</v>
      </c>
    </row>
    <row r="334" spans="1:6" ht="77.45" customHeight="1" x14ac:dyDescent="0.25">
      <c r="A334" s="29">
        <v>324</v>
      </c>
      <c r="B334" s="30" t="s">
        <v>229</v>
      </c>
      <c r="C334" s="31">
        <v>1</v>
      </c>
      <c r="D334" s="32">
        <f t="shared" si="10"/>
        <v>0</v>
      </c>
      <c r="E334" s="1"/>
      <c r="F334" s="33">
        <v>2</v>
      </c>
    </row>
    <row r="335" spans="1:6" ht="77.45" customHeight="1" x14ac:dyDescent="0.25">
      <c r="A335" s="29">
        <v>325</v>
      </c>
      <c r="B335" s="30" t="s">
        <v>230</v>
      </c>
      <c r="C335" s="31">
        <v>1</v>
      </c>
      <c r="D335" s="32">
        <f t="shared" si="10"/>
        <v>0</v>
      </c>
      <c r="E335" s="1"/>
      <c r="F335" s="33">
        <v>2</v>
      </c>
    </row>
    <row r="336" spans="1:6" ht="77.45" customHeight="1" x14ac:dyDescent="0.25">
      <c r="A336" s="29">
        <v>326</v>
      </c>
      <c r="B336" s="30" t="s">
        <v>313</v>
      </c>
      <c r="C336" s="31">
        <v>1</v>
      </c>
      <c r="D336" s="32">
        <f t="shared" si="10"/>
        <v>0</v>
      </c>
      <c r="E336" s="1"/>
      <c r="F336" s="33">
        <v>2</v>
      </c>
    </row>
    <row r="337" spans="1:6" ht="105.75" customHeight="1" x14ac:dyDescent="0.25">
      <c r="A337" s="29">
        <v>327</v>
      </c>
      <c r="B337" s="30" t="s">
        <v>254</v>
      </c>
      <c r="C337" s="31">
        <v>1</v>
      </c>
      <c r="D337" s="32">
        <f t="shared" si="10"/>
        <v>0</v>
      </c>
      <c r="E337" s="1"/>
      <c r="F337" s="33">
        <v>2</v>
      </c>
    </row>
    <row r="338" spans="1:6" ht="77.45" customHeight="1" x14ac:dyDescent="0.25">
      <c r="A338" s="29">
        <v>328</v>
      </c>
      <c r="B338" s="30" t="s">
        <v>212</v>
      </c>
      <c r="C338" s="31">
        <v>1</v>
      </c>
      <c r="D338" s="32">
        <f t="shared" si="10"/>
        <v>0</v>
      </c>
      <c r="E338" s="1"/>
      <c r="F338" s="33">
        <v>2</v>
      </c>
    </row>
    <row r="339" spans="1:6" s="15" customFormat="1" ht="77.45" customHeight="1" x14ac:dyDescent="0.25">
      <c r="A339" s="29">
        <v>329</v>
      </c>
      <c r="B339" s="30" t="s">
        <v>213</v>
      </c>
      <c r="C339" s="31">
        <v>1</v>
      </c>
      <c r="D339" s="32">
        <f t="shared" si="10"/>
        <v>0</v>
      </c>
      <c r="E339" s="1"/>
      <c r="F339" s="33">
        <v>2</v>
      </c>
    </row>
    <row r="340" spans="1:6" ht="114" customHeight="1" x14ac:dyDescent="0.25">
      <c r="A340" s="29">
        <v>330</v>
      </c>
      <c r="B340" s="34" t="s">
        <v>328</v>
      </c>
      <c r="C340" s="31">
        <v>1</v>
      </c>
      <c r="D340" s="32">
        <f t="shared" si="10"/>
        <v>0</v>
      </c>
      <c r="E340" s="1"/>
      <c r="F340" s="33">
        <v>2</v>
      </c>
    </row>
    <row r="341" spans="1:6" ht="77.45" customHeight="1" x14ac:dyDescent="0.25">
      <c r="A341" s="29">
        <v>331</v>
      </c>
      <c r="B341" s="30" t="s">
        <v>120</v>
      </c>
      <c r="C341" s="31">
        <v>1</v>
      </c>
      <c r="D341" s="32">
        <f t="shared" si="10"/>
        <v>0</v>
      </c>
      <c r="E341" s="1"/>
      <c r="F341" s="33">
        <v>2</v>
      </c>
    </row>
    <row r="342" spans="1:6" ht="77.45" customHeight="1" x14ac:dyDescent="0.25">
      <c r="A342" s="29">
        <v>332</v>
      </c>
      <c r="B342" s="30" t="s">
        <v>121</v>
      </c>
      <c r="C342" s="31">
        <v>1</v>
      </c>
      <c r="D342" s="32">
        <f t="shared" si="10"/>
        <v>0</v>
      </c>
      <c r="E342" s="1"/>
      <c r="F342" s="33">
        <v>2</v>
      </c>
    </row>
    <row r="343" spans="1:6" ht="77.45" customHeight="1" x14ac:dyDescent="0.25">
      <c r="A343" s="29">
        <v>333</v>
      </c>
      <c r="B343" s="34" t="s">
        <v>262</v>
      </c>
      <c r="C343" s="31">
        <v>1</v>
      </c>
      <c r="D343" s="32">
        <f t="shared" si="10"/>
        <v>0</v>
      </c>
      <c r="E343" s="1"/>
      <c r="F343" s="33">
        <v>2</v>
      </c>
    </row>
    <row r="344" spans="1:6" s="15" customFormat="1" ht="77.45" customHeight="1" x14ac:dyDescent="0.25">
      <c r="A344" s="29">
        <v>334</v>
      </c>
      <c r="B344" s="30" t="s">
        <v>256</v>
      </c>
      <c r="C344" s="31">
        <v>4</v>
      </c>
      <c r="D344" s="32">
        <f t="shared" si="10"/>
        <v>0</v>
      </c>
      <c r="E344" s="1"/>
      <c r="F344" s="33">
        <v>2</v>
      </c>
    </row>
    <row r="345" spans="1:6" ht="77.45" customHeight="1" x14ac:dyDescent="0.25">
      <c r="A345" s="29">
        <v>335</v>
      </c>
      <c r="B345" s="30" t="s">
        <v>197</v>
      </c>
      <c r="C345" s="31">
        <v>2</v>
      </c>
      <c r="D345" s="32">
        <f t="shared" si="10"/>
        <v>0</v>
      </c>
      <c r="E345" s="1"/>
      <c r="F345" s="33">
        <v>2</v>
      </c>
    </row>
    <row r="346" spans="1:6" ht="77.45" customHeight="1" x14ac:dyDescent="0.25">
      <c r="A346" s="29">
        <v>336</v>
      </c>
      <c r="B346" s="30" t="s">
        <v>257</v>
      </c>
      <c r="C346" s="31">
        <v>10</v>
      </c>
      <c r="D346" s="32">
        <f t="shared" si="10"/>
        <v>0</v>
      </c>
      <c r="E346" s="1"/>
      <c r="F346" s="33">
        <v>2</v>
      </c>
    </row>
    <row r="347" spans="1:6" ht="77.45" customHeight="1" x14ac:dyDescent="0.25">
      <c r="A347" s="29">
        <v>337</v>
      </c>
      <c r="B347" s="30" t="s">
        <v>185</v>
      </c>
      <c r="C347" s="31" t="s">
        <v>28</v>
      </c>
      <c r="D347" s="32">
        <f>E347</f>
        <v>0</v>
      </c>
      <c r="E347" s="1"/>
      <c r="F347" s="33"/>
    </row>
    <row r="348" spans="1:6" ht="77.45" customHeight="1" x14ac:dyDescent="0.25">
      <c r="A348" s="29">
        <v>338</v>
      </c>
      <c r="B348" s="34" t="s">
        <v>26</v>
      </c>
      <c r="C348" s="31" t="s">
        <v>28</v>
      </c>
      <c r="D348" s="32">
        <f>E348</f>
        <v>0</v>
      </c>
      <c r="E348" s="1"/>
      <c r="F348" s="33"/>
    </row>
    <row r="349" spans="1:6" ht="77.45" customHeight="1" x14ac:dyDescent="0.25">
      <c r="A349" s="29">
        <v>339</v>
      </c>
      <c r="B349" s="30" t="s">
        <v>5</v>
      </c>
      <c r="C349" s="31" t="s">
        <v>28</v>
      </c>
      <c r="D349" s="32">
        <f>E349</f>
        <v>0</v>
      </c>
      <c r="E349" s="1"/>
      <c r="F349" s="33"/>
    </row>
    <row r="350" spans="1:6" ht="77.45" customHeight="1" x14ac:dyDescent="0.25">
      <c r="A350" s="29">
        <v>340</v>
      </c>
      <c r="B350" s="34" t="s">
        <v>266</v>
      </c>
      <c r="C350" s="31" t="s">
        <v>28</v>
      </c>
      <c r="D350" s="32">
        <f>E350</f>
        <v>0</v>
      </c>
      <c r="E350" s="1"/>
      <c r="F350" s="33"/>
    </row>
    <row r="351" spans="1:6" ht="77.45" customHeight="1" x14ac:dyDescent="0.25">
      <c r="A351" s="29">
        <v>341</v>
      </c>
      <c r="B351" s="30" t="s">
        <v>232</v>
      </c>
      <c r="C351" s="31">
        <v>1</v>
      </c>
      <c r="D351" s="32">
        <f>(E351/C351)/F351</f>
        <v>0</v>
      </c>
      <c r="E351" s="1"/>
      <c r="F351" s="33">
        <v>2</v>
      </c>
    </row>
    <row r="352" spans="1:6" ht="77.45" customHeight="1" x14ac:dyDescent="0.25">
      <c r="A352" s="29">
        <v>342</v>
      </c>
      <c r="B352" s="30" t="s">
        <v>244</v>
      </c>
      <c r="C352" s="31">
        <v>1</v>
      </c>
      <c r="D352" s="32">
        <f t="shared" ref="D352:D377" si="11">(E352/C352)/F352</f>
        <v>0</v>
      </c>
      <c r="E352" s="1"/>
      <c r="F352" s="33">
        <v>2</v>
      </c>
    </row>
    <row r="353" spans="1:6" ht="77.45" customHeight="1" x14ac:dyDescent="0.25">
      <c r="A353" s="29">
        <v>343</v>
      </c>
      <c r="B353" s="34" t="s">
        <v>233</v>
      </c>
      <c r="C353" s="31">
        <v>1</v>
      </c>
      <c r="D353" s="32">
        <f t="shared" si="11"/>
        <v>0</v>
      </c>
      <c r="E353" s="1"/>
      <c r="F353" s="33">
        <v>2</v>
      </c>
    </row>
    <row r="354" spans="1:6" ht="77.45" customHeight="1" x14ac:dyDescent="0.25">
      <c r="A354" s="29">
        <v>344</v>
      </c>
      <c r="B354" s="34" t="s">
        <v>234</v>
      </c>
      <c r="C354" s="31">
        <v>1</v>
      </c>
      <c r="D354" s="32">
        <f t="shared" si="11"/>
        <v>0</v>
      </c>
      <c r="E354" s="1"/>
      <c r="F354" s="33">
        <v>2</v>
      </c>
    </row>
    <row r="355" spans="1:6" ht="77.45" customHeight="1" x14ac:dyDescent="0.25">
      <c r="A355" s="29">
        <v>345</v>
      </c>
      <c r="B355" s="34" t="s">
        <v>13</v>
      </c>
      <c r="C355" s="31">
        <v>1</v>
      </c>
      <c r="D355" s="32">
        <f t="shared" si="11"/>
        <v>0</v>
      </c>
      <c r="E355" s="1"/>
      <c r="F355" s="33">
        <v>2</v>
      </c>
    </row>
    <row r="356" spans="1:6" ht="77.45" customHeight="1" x14ac:dyDescent="0.25">
      <c r="A356" s="29">
        <v>346</v>
      </c>
      <c r="B356" s="30" t="s">
        <v>14</v>
      </c>
      <c r="C356" s="31">
        <v>1</v>
      </c>
      <c r="D356" s="32">
        <f t="shared" si="11"/>
        <v>0</v>
      </c>
      <c r="E356" s="1"/>
      <c r="F356" s="33">
        <v>2</v>
      </c>
    </row>
    <row r="357" spans="1:6" ht="77.45" customHeight="1" x14ac:dyDescent="0.25">
      <c r="A357" s="29">
        <v>347</v>
      </c>
      <c r="B357" s="34" t="s">
        <v>15</v>
      </c>
      <c r="C357" s="31">
        <v>2</v>
      </c>
      <c r="D357" s="32">
        <f t="shared" si="11"/>
        <v>0</v>
      </c>
      <c r="E357" s="1"/>
      <c r="F357" s="33">
        <v>2</v>
      </c>
    </row>
    <row r="358" spans="1:6" ht="77.45" customHeight="1" x14ac:dyDescent="0.25">
      <c r="A358" s="29">
        <v>348</v>
      </c>
      <c r="B358" s="30" t="s">
        <v>166</v>
      </c>
      <c r="C358" s="31">
        <v>1</v>
      </c>
      <c r="D358" s="32">
        <f t="shared" si="11"/>
        <v>0</v>
      </c>
      <c r="E358" s="1"/>
      <c r="F358" s="33">
        <v>2</v>
      </c>
    </row>
    <row r="359" spans="1:6" ht="77.45" customHeight="1" x14ac:dyDescent="0.25">
      <c r="A359" s="29">
        <v>349</v>
      </c>
      <c r="B359" s="34" t="s">
        <v>122</v>
      </c>
      <c r="C359" s="31">
        <v>1</v>
      </c>
      <c r="D359" s="32">
        <f t="shared" si="11"/>
        <v>0</v>
      </c>
      <c r="E359" s="1"/>
      <c r="F359" s="33">
        <v>2</v>
      </c>
    </row>
    <row r="360" spans="1:6" ht="77.45" customHeight="1" x14ac:dyDescent="0.25">
      <c r="A360" s="29">
        <v>350</v>
      </c>
      <c r="B360" s="30" t="s">
        <v>245</v>
      </c>
      <c r="C360" s="31">
        <v>1</v>
      </c>
      <c r="D360" s="32">
        <f t="shared" si="11"/>
        <v>0</v>
      </c>
      <c r="E360" s="1"/>
      <c r="F360" s="33">
        <v>2</v>
      </c>
    </row>
    <row r="361" spans="1:6" ht="77.45" customHeight="1" x14ac:dyDescent="0.25">
      <c r="A361" s="29">
        <v>351</v>
      </c>
      <c r="B361" s="30" t="s">
        <v>167</v>
      </c>
      <c r="C361" s="31">
        <v>1</v>
      </c>
      <c r="D361" s="32">
        <f t="shared" si="11"/>
        <v>0</v>
      </c>
      <c r="E361" s="1"/>
      <c r="F361" s="33">
        <v>2</v>
      </c>
    </row>
    <row r="362" spans="1:6" ht="77.45" customHeight="1" x14ac:dyDescent="0.25">
      <c r="A362" s="29">
        <v>352</v>
      </c>
      <c r="B362" s="34" t="s">
        <v>168</v>
      </c>
      <c r="C362" s="31">
        <v>1</v>
      </c>
      <c r="D362" s="32">
        <f t="shared" si="11"/>
        <v>0</v>
      </c>
      <c r="E362" s="1"/>
      <c r="F362" s="33">
        <v>2</v>
      </c>
    </row>
    <row r="363" spans="1:6" ht="77.45" customHeight="1" x14ac:dyDescent="0.25">
      <c r="A363" s="29">
        <v>353</v>
      </c>
      <c r="B363" s="30" t="s">
        <v>169</v>
      </c>
      <c r="C363" s="31">
        <v>1</v>
      </c>
      <c r="D363" s="32">
        <f t="shared" si="11"/>
        <v>0</v>
      </c>
      <c r="E363" s="1"/>
      <c r="F363" s="33">
        <v>2</v>
      </c>
    </row>
    <row r="364" spans="1:6" ht="77.45" customHeight="1" x14ac:dyDescent="0.25">
      <c r="A364" s="29">
        <v>354</v>
      </c>
      <c r="B364" s="34" t="s">
        <v>302</v>
      </c>
      <c r="C364" s="31">
        <v>2</v>
      </c>
      <c r="D364" s="32">
        <f t="shared" si="11"/>
        <v>0</v>
      </c>
      <c r="E364" s="1"/>
      <c r="F364" s="33">
        <v>2</v>
      </c>
    </row>
    <row r="365" spans="1:6" ht="77.45" customHeight="1" x14ac:dyDescent="0.25">
      <c r="A365" s="29">
        <v>355</v>
      </c>
      <c r="B365" s="34" t="s">
        <v>18</v>
      </c>
      <c r="C365" s="31">
        <v>1</v>
      </c>
      <c r="D365" s="32">
        <f t="shared" si="11"/>
        <v>0</v>
      </c>
      <c r="E365" s="1"/>
      <c r="F365" s="33">
        <v>2</v>
      </c>
    </row>
    <row r="366" spans="1:6" ht="77.45" customHeight="1" x14ac:dyDescent="0.25">
      <c r="A366" s="29">
        <v>356</v>
      </c>
      <c r="B366" s="30" t="s">
        <v>50</v>
      </c>
      <c r="C366" s="31">
        <v>1</v>
      </c>
      <c r="D366" s="32">
        <f t="shared" si="11"/>
        <v>0</v>
      </c>
      <c r="E366" s="1"/>
      <c r="F366" s="33">
        <v>2</v>
      </c>
    </row>
    <row r="367" spans="1:6" ht="77.45" customHeight="1" x14ac:dyDescent="0.25">
      <c r="A367" s="29">
        <v>357</v>
      </c>
      <c r="B367" s="30" t="s">
        <v>19</v>
      </c>
      <c r="C367" s="31">
        <v>1</v>
      </c>
      <c r="D367" s="32">
        <f t="shared" si="11"/>
        <v>0</v>
      </c>
      <c r="E367" s="1"/>
      <c r="F367" s="33">
        <v>2</v>
      </c>
    </row>
    <row r="368" spans="1:6" ht="77.45" customHeight="1" x14ac:dyDescent="0.25">
      <c r="A368" s="29">
        <v>358</v>
      </c>
      <c r="B368" s="34" t="s">
        <v>20</v>
      </c>
      <c r="C368" s="31">
        <v>1</v>
      </c>
      <c r="D368" s="32">
        <f t="shared" si="11"/>
        <v>0</v>
      </c>
      <c r="E368" s="1"/>
      <c r="F368" s="33">
        <v>2</v>
      </c>
    </row>
    <row r="369" spans="1:6" ht="77.45" customHeight="1" x14ac:dyDescent="0.25">
      <c r="A369" s="29">
        <v>359</v>
      </c>
      <c r="B369" s="30" t="s">
        <v>21</v>
      </c>
      <c r="C369" s="31">
        <v>1</v>
      </c>
      <c r="D369" s="32">
        <f t="shared" si="11"/>
        <v>0</v>
      </c>
      <c r="E369" s="1"/>
      <c r="F369" s="33">
        <v>2</v>
      </c>
    </row>
    <row r="370" spans="1:6" ht="77.45" customHeight="1" x14ac:dyDescent="0.25">
      <c r="A370" s="29">
        <v>360</v>
      </c>
      <c r="B370" s="34" t="s">
        <v>51</v>
      </c>
      <c r="C370" s="31">
        <v>1</v>
      </c>
      <c r="D370" s="32">
        <f t="shared" si="11"/>
        <v>0</v>
      </c>
      <c r="E370" s="1"/>
      <c r="F370" s="33">
        <v>2</v>
      </c>
    </row>
    <row r="371" spans="1:6" ht="77.45" customHeight="1" x14ac:dyDescent="0.25">
      <c r="A371" s="29">
        <v>361</v>
      </c>
      <c r="B371" s="34" t="s">
        <v>286</v>
      </c>
      <c r="C371" s="31">
        <v>1</v>
      </c>
      <c r="D371" s="32">
        <f t="shared" si="11"/>
        <v>0</v>
      </c>
      <c r="E371" s="1"/>
      <c r="F371" s="33">
        <v>2</v>
      </c>
    </row>
    <row r="372" spans="1:6" ht="77.45" customHeight="1" x14ac:dyDescent="0.25">
      <c r="A372" s="29">
        <v>362</v>
      </c>
      <c r="B372" s="30" t="s">
        <v>170</v>
      </c>
      <c r="C372" s="31">
        <v>1</v>
      </c>
      <c r="D372" s="32">
        <f t="shared" si="11"/>
        <v>0</v>
      </c>
      <c r="E372" s="1"/>
      <c r="F372" s="33">
        <v>2</v>
      </c>
    </row>
    <row r="373" spans="1:6" ht="77.45" customHeight="1" x14ac:dyDescent="0.25">
      <c r="A373" s="29">
        <v>363</v>
      </c>
      <c r="B373" s="34" t="s">
        <v>23</v>
      </c>
      <c r="C373" s="31">
        <v>1</v>
      </c>
      <c r="D373" s="32">
        <f t="shared" si="11"/>
        <v>0</v>
      </c>
      <c r="E373" s="1"/>
      <c r="F373" s="33">
        <v>2</v>
      </c>
    </row>
    <row r="374" spans="1:6" ht="77.45" customHeight="1" x14ac:dyDescent="0.25">
      <c r="A374" s="29">
        <v>364</v>
      </c>
      <c r="B374" s="34" t="s">
        <v>209</v>
      </c>
      <c r="C374" s="31">
        <v>2</v>
      </c>
      <c r="D374" s="32">
        <f t="shared" si="11"/>
        <v>0</v>
      </c>
      <c r="E374" s="1"/>
      <c r="F374" s="33">
        <v>2</v>
      </c>
    </row>
    <row r="375" spans="1:6" ht="169.5" customHeight="1" x14ac:dyDescent="0.25">
      <c r="A375" s="29">
        <v>365</v>
      </c>
      <c r="B375" s="30" t="s">
        <v>267</v>
      </c>
      <c r="C375" s="31">
        <v>1</v>
      </c>
      <c r="D375" s="32">
        <f t="shared" si="11"/>
        <v>0</v>
      </c>
      <c r="E375" s="1"/>
      <c r="F375" s="33">
        <v>2</v>
      </c>
    </row>
    <row r="376" spans="1:6" ht="90" customHeight="1" x14ac:dyDescent="0.25">
      <c r="A376" s="29">
        <v>366</v>
      </c>
      <c r="B376" s="34" t="s">
        <v>303</v>
      </c>
      <c r="C376" s="31">
        <v>1</v>
      </c>
      <c r="D376" s="32">
        <f t="shared" si="11"/>
        <v>0</v>
      </c>
      <c r="E376" s="1"/>
      <c r="F376" s="33">
        <v>2</v>
      </c>
    </row>
    <row r="377" spans="1:6" ht="168.75" customHeight="1" x14ac:dyDescent="0.25">
      <c r="A377" s="29">
        <v>367</v>
      </c>
      <c r="B377" s="30" t="s">
        <v>285</v>
      </c>
      <c r="C377" s="31">
        <v>2</v>
      </c>
      <c r="D377" s="32">
        <f t="shared" si="11"/>
        <v>0</v>
      </c>
      <c r="E377" s="1"/>
      <c r="F377" s="33">
        <v>2</v>
      </c>
    </row>
    <row r="378" spans="1:6" ht="72.75" customHeight="1" x14ac:dyDescent="0.25">
      <c r="A378" s="68" t="s">
        <v>337</v>
      </c>
      <c r="B378" s="68"/>
      <c r="C378" s="68"/>
      <c r="D378" s="68"/>
      <c r="E378" s="69">
        <f>SUM(E262:E377)</f>
        <v>0</v>
      </c>
      <c r="F378" s="69"/>
    </row>
    <row r="379" spans="1:6" ht="200.25" customHeight="1" x14ac:dyDescent="0.25">
      <c r="A379" s="59" t="s">
        <v>329</v>
      </c>
      <c r="B379" s="60"/>
      <c r="C379" s="60"/>
      <c r="D379" s="60"/>
      <c r="E379" s="60"/>
      <c r="F379" s="61"/>
    </row>
    <row r="380" spans="1:6" ht="151.5" customHeight="1" x14ac:dyDescent="0.25">
      <c r="A380" s="35"/>
      <c r="B380" s="35" t="s">
        <v>7</v>
      </c>
      <c r="C380" s="35" t="s">
        <v>290</v>
      </c>
      <c r="D380" s="35" t="s">
        <v>306</v>
      </c>
      <c r="E380" s="36" t="s">
        <v>331</v>
      </c>
      <c r="F380" s="35" t="s">
        <v>27</v>
      </c>
    </row>
    <row r="381" spans="1:6" ht="94.5" customHeight="1" x14ac:dyDescent="0.25">
      <c r="A381" s="37">
        <v>368</v>
      </c>
      <c r="B381" s="38" t="s">
        <v>171</v>
      </c>
      <c r="C381" s="39">
        <v>1</v>
      </c>
      <c r="D381" s="40">
        <f>(E381/C381)/F381</f>
        <v>0</v>
      </c>
      <c r="E381" s="1"/>
      <c r="F381" s="41">
        <v>3</v>
      </c>
    </row>
    <row r="382" spans="1:6" ht="77.45" customHeight="1" x14ac:dyDescent="0.25">
      <c r="A382" s="37">
        <v>369</v>
      </c>
      <c r="B382" s="42" t="s">
        <v>172</v>
      </c>
      <c r="C382" s="39">
        <v>2</v>
      </c>
      <c r="D382" s="40">
        <f t="shared" ref="D382:D404" si="12">(E382/C382)/F382</f>
        <v>0</v>
      </c>
      <c r="E382" s="1"/>
      <c r="F382" s="41">
        <v>3</v>
      </c>
    </row>
    <row r="383" spans="1:6" ht="77.45" customHeight="1" x14ac:dyDescent="0.25">
      <c r="A383" s="37">
        <v>370</v>
      </c>
      <c r="B383" s="38" t="s">
        <v>268</v>
      </c>
      <c r="C383" s="39">
        <v>1</v>
      </c>
      <c r="D383" s="40">
        <f t="shared" si="12"/>
        <v>0</v>
      </c>
      <c r="E383" s="1"/>
      <c r="F383" s="41">
        <v>3</v>
      </c>
    </row>
    <row r="384" spans="1:6" ht="77.45" customHeight="1" x14ac:dyDescent="0.25">
      <c r="A384" s="37">
        <v>371</v>
      </c>
      <c r="B384" s="38" t="s">
        <v>173</v>
      </c>
      <c r="C384" s="39">
        <v>1</v>
      </c>
      <c r="D384" s="40">
        <f t="shared" si="12"/>
        <v>0</v>
      </c>
      <c r="E384" s="1"/>
      <c r="F384" s="41">
        <v>3</v>
      </c>
    </row>
    <row r="385" spans="1:6" ht="77.45" customHeight="1" x14ac:dyDescent="0.25">
      <c r="A385" s="37">
        <v>372</v>
      </c>
      <c r="B385" s="38" t="s">
        <v>174</v>
      </c>
      <c r="C385" s="39">
        <v>2</v>
      </c>
      <c r="D385" s="40">
        <f t="shared" si="12"/>
        <v>0</v>
      </c>
      <c r="E385" s="1"/>
      <c r="F385" s="41">
        <v>3</v>
      </c>
    </row>
    <row r="386" spans="1:6" ht="77.45" customHeight="1" x14ac:dyDescent="0.25">
      <c r="A386" s="37">
        <v>373</v>
      </c>
      <c r="B386" s="42" t="s">
        <v>175</v>
      </c>
      <c r="C386" s="39">
        <v>6</v>
      </c>
      <c r="D386" s="40">
        <f t="shared" si="12"/>
        <v>0</v>
      </c>
      <c r="E386" s="1"/>
      <c r="F386" s="41">
        <v>3</v>
      </c>
    </row>
    <row r="387" spans="1:6" ht="91.5" customHeight="1" x14ac:dyDescent="0.25">
      <c r="A387" s="37">
        <v>374</v>
      </c>
      <c r="B387" s="38" t="s">
        <v>176</v>
      </c>
      <c r="C387" s="39">
        <v>1</v>
      </c>
      <c r="D387" s="40">
        <f t="shared" si="12"/>
        <v>0</v>
      </c>
      <c r="E387" s="1"/>
      <c r="F387" s="41">
        <v>3</v>
      </c>
    </row>
    <row r="388" spans="1:6" ht="77.45" customHeight="1" x14ac:dyDescent="0.25">
      <c r="A388" s="37">
        <v>375</v>
      </c>
      <c r="B388" s="42" t="s">
        <v>269</v>
      </c>
      <c r="C388" s="39">
        <v>3</v>
      </c>
      <c r="D388" s="40">
        <f t="shared" si="12"/>
        <v>0</v>
      </c>
      <c r="E388" s="1"/>
      <c r="F388" s="41">
        <v>3</v>
      </c>
    </row>
    <row r="389" spans="1:6" ht="77.45" customHeight="1" x14ac:dyDescent="0.25">
      <c r="A389" s="37">
        <v>376</v>
      </c>
      <c r="B389" s="38" t="s">
        <v>270</v>
      </c>
      <c r="C389" s="39">
        <v>1</v>
      </c>
      <c r="D389" s="40">
        <f t="shared" si="12"/>
        <v>0</v>
      </c>
      <c r="E389" s="1"/>
      <c r="F389" s="41">
        <v>3</v>
      </c>
    </row>
    <row r="390" spans="1:6" ht="77.45" customHeight="1" x14ac:dyDescent="0.25">
      <c r="A390" s="37">
        <v>377</v>
      </c>
      <c r="B390" s="42" t="s">
        <v>271</v>
      </c>
      <c r="C390" s="39">
        <v>1</v>
      </c>
      <c r="D390" s="40">
        <f t="shared" si="12"/>
        <v>0</v>
      </c>
      <c r="E390" s="1"/>
      <c r="F390" s="41">
        <v>3</v>
      </c>
    </row>
    <row r="391" spans="1:6" ht="97.5" customHeight="1" x14ac:dyDescent="0.25">
      <c r="A391" s="37">
        <v>378</v>
      </c>
      <c r="B391" s="38" t="s">
        <v>272</v>
      </c>
      <c r="C391" s="39">
        <v>1</v>
      </c>
      <c r="D391" s="40">
        <f t="shared" si="12"/>
        <v>0</v>
      </c>
      <c r="E391" s="1"/>
      <c r="F391" s="41">
        <v>3</v>
      </c>
    </row>
    <row r="392" spans="1:6" ht="91.5" customHeight="1" x14ac:dyDescent="0.25">
      <c r="A392" s="37">
        <v>379</v>
      </c>
      <c r="B392" s="42" t="s">
        <v>273</v>
      </c>
      <c r="C392" s="39">
        <v>1</v>
      </c>
      <c r="D392" s="40">
        <f t="shared" si="12"/>
        <v>0</v>
      </c>
      <c r="E392" s="1"/>
      <c r="F392" s="41">
        <v>3</v>
      </c>
    </row>
    <row r="393" spans="1:6" ht="77.45" customHeight="1" x14ac:dyDescent="0.25">
      <c r="A393" s="37">
        <v>380</v>
      </c>
      <c r="B393" s="38" t="s">
        <v>274</v>
      </c>
      <c r="C393" s="39">
        <v>1</v>
      </c>
      <c r="D393" s="40">
        <f t="shared" si="12"/>
        <v>0</v>
      </c>
      <c r="E393" s="1"/>
      <c r="F393" s="41">
        <v>3</v>
      </c>
    </row>
    <row r="394" spans="1:6" ht="77.45" customHeight="1" x14ac:dyDescent="0.25">
      <c r="A394" s="37">
        <v>381</v>
      </c>
      <c r="B394" s="38" t="s">
        <v>275</v>
      </c>
      <c r="C394" s="39">
        <v>1</v>
      </c>
      <c r="D394" s="40">
        <f t="shared" si="12"/>
        <v>0</v>
      </c>
      <c r="E394" s="1"/>
      <c r="F394" s="41">
        <v>3</v>
      </c>
    </row>
    <row r="395" spans="1:6" ht="100.5" customHeight="1" x14ac:dyDescent="0.25">
      <c r="A395" s="37">
        <v>382</v>
      </c>
      <c r="B395" s="38" t="s">
        <v>177</v>
      </c>
      <c r="C395" s="39">
        <v>1</v>
      </c>
      <c r="D395" s="40">
        <f t="shared" si="12"/>
        <v>0</v>
      </c>
      <c r="E395" s="1"/>
      <c r="F395" s="41">
        <v>3</v>
      </c>
    </row>
    <row r="396" spans="1:6" ht="90" customHeight="1" x14ac:dyDescent="0.25">
      <c r="A396" s="37">
        <v>383</v>
      </c>
      <c r="B396" s="42" t="s">
        <v>178</v>
      </c>
      <c r="C396" s="39">
        <v>1</v>
      </c>
      <c r="D396" s="40">
        <f t="shared" si="12"/>
        <v>0</v>
      </c>
      <c r="E396" s="1"/>
      <c r="F396" s="41">
        <v>3</v>
      </c>
    </row>
    <row r="397" spans="1:6" ht="90" customHeight="1" x14ac:dyDescent="0.25">
      <c r="A397" s="37">
        <v>384</v>
      </c>
      <c r="B397" s="38" t="s">
        <v>179</v>
      </c>
      <c r="C397" s="39">
        <v>1</v>
      </c>
      <c r="D397" s="40">
        <f t="shared" si="12"/>
        <v>0</v>
      </c>
      <c r="E397" s="1"/>
      <c r="F397" s="41">
        <v>3</v>
      </c>
    </row>
    <row r="398" spans="1:6" ht="77.45" customHeight="1" x14ac:dyDescent="0.25">
      <c r="A398" s="37">
        <v>385</v>
      </c>
      <c r="B398" s="42" t="s">
        <v>180</v>
      </c>
      <c r="C398" s="39">
        <v>6</v>
      </c>
      <c r="D398" s="40">
        <f t="shared" si="12"/>
        <v>0</v>
      </c>
      <c r="E398" s="1"/>
      <c r="F398" s="41">
        <v>3</v>
      </c>
    </row>
    <row r="399" spans="1:6" s="15" customFormat="1" ht="77.45" customHeight="1" x14ac:dyDescent="0.25">
      <c r="A399" s="37">
        <v>386</v>
      </c>
      <c r="B399" s="38" t="s">
        <v>181</v>
      </c>
      <c r="C399" s="39">
        <v>1</v>
      </c>
      <c r="D399" s="40">
        <f t="shared" si="12"/>
        <v>0</v>
      </c>
      <c r="E399" s="1"/>
      <c r="F399" s="41">
        <v>3</v>
      </c>
    </row>
    <row r="400" spans="1:6" s="15" customFormat="1" ht="77.45" customHeight="1" x14ac:dyDescent="0.25">
      <c r="A400" s="37">
        <v>387</v>
      </c>
      <c r="B400" s="42" t="s">
        <v>182</v>
      </c>
      <c r="C400" s="39">
        <v>1</v>
      </c>
      <c r="D400" s="40">
        <f t="shared" si="12"/>
        <v>0</v>
      </c>
      <c r="E400" s="1"/>
      <c r="F400" s="41">
        <v>3</v>
      </c>
    </row>
    <row r="401" spans="1:6" ht="77.45" customHeight="1" x14ac:dyDescent="0.25">
      <c r="A401" s="37">
        <v>388</v>
      </c>
      <c r="B401" s="38" t="s">
        <v>263</v>
      </c>
      <c r="C401" s="39">
        <v>1</v>
      </c>
      <c r="D401" s="40">
        <f t="shared" si="12"/>
        <v>0</v>
      </c>
      <c r="E401" s="1"/>
      <c r="F401" s="41">
        <v>3</v>
      </c>
    </row>
    <row r="402" spans="1:6" ht="77.45" customHeight="1" x14ac:dyDescent="0.25">
      <c r="A402" s="37">
        <v>389</v>
      </c>
      <c r="B402" s="42" t="s">
        <v>183</v>
      </c>
      <c r="C402" s="39">
        <v>1</v>
      </c>
      <c r="D402" s="40">
        <f t="shared" si="12"/>
        <v>0</v>
      </c>
      <c r="E402" s="1"/>
      <c r="F402" s="41">
        <v>3</v>
      </c>
    </row>
    <row r="403" spans="1:6" ht="93" customHeight="1" x14ac:dyDescent="0.25">
      <c r="A403" s="37">
        <v>390</v>
      </c>
      <c r="B403" s="38" t="s">
        <v>184</v>
      </c>
      <c r="C403" s="39">
        <v>1</v>
      </c>
      <c r="D403" s="40">
        <f t="shared" si="12"/>
        <v>0</v>
      </c>
      <c r="E403" s="1"/>
      <c r="F403" s="41">
        <v>3</v>
      </c>
    </row>
    <row r="404" spans="1:6" ht="77.45" customHeight="1" x14ac:dyDescent="0.25">
      <c r="A404" s="37">
        <v>391</v>
      </c>
      <c r="B404" s="38" t="s">
        <v>257</v>
      </c>
      <c r="C404" s="39">
        <v>10</v>
      </c>
      <c r="D404" s="40">
        <f t="shared" si="12"/>
        <v>0</v>
      </c>
      <c r="E404" s="1"/>
      <c r="F404" s="41">
        <v>3</v>
      </c>
    </row>
    <row r="405" spans="1:6" ht="77.45" customHeight="1" x14ac:dyDescent="0.25">
      <c r="A405" s="37">
        <v>392</v>
      </c>
      <c r="B405" s="38" t="s">
        <v>185</v>
      </c>
      <c r="C405" s="39" t="s">
        <v>28</v>
      </c>
      <c r="D405" s="40">
        <f>E405</f>
        <v>0</v>
      </c>
      <c r="E405" s="1"/>
      <c r="F405" s="41"/>
    </row>
    <row r="406" spans="1:6" ht="77.45" customHeight="1" x14ac:dyDescent="0.25">
      <c r="A406" s="37">
        <v>393</v>
      </c>
      <c r="B406" s="42" t="s">
        <v>4</v>
      </c>
      <c r="C406" s="39" t="s">
        <v>28</v>
      </c>
      <c r="D406" s="40">
        <f>E406</f>
        <v>0</v>
      </c>
      <c r="E406" s="1"/>
      <c r="F406" s="41"/>
    </row>
    <row r="407" spans="1:6" ht="77.45" customHeight="1" x14ac:dyDescent="0.25">
      <c r="A407" s="37">
        <v>394</v>
      </c>
      <c r="B407" s="38" t="s">
        <v>5</v>
      </c>
      <c r="C407" s="39" t="s">
        <v>28</v>
      </c>
      <c r="D407" s="40">
        <f>E407</f>
        <v>0</v>
      </c>
      <c r="E407" s="1"/>
      <c r="F407" s="41"/>
    </row>
    <row r="408" spans="1:6" ht="77.45" customHeight="1" x14ac:dyDescent="0.25">
      <c r="A408" s="37">
        <v>395</v>
      </c>
      <c r="B408" s="42" t="s">
        <v>276</v>
      </c>
      <c r="C408" s="39" t="s">
        <v>28</v>
      </c>
      <c r="D408" s="40">
        <f>E408</f>
        <v>0</v>
      </c>
      <c r="E408" s="1"/>
      <c r="F408" s="41"/>
    </row>
    <row r="409" spans="1:6" ht="77.45" customHeight="1" x14ac:dyDescent="0.25">
      <c r="A409" s="37">
        <v>396</v>
      </c>
      <c r="B409" s="38" t="s">
        <v>232</v>
      </c>
      <c r="C409" s="39">
        <v>1</v>
      </c>
      <c r="D409" s="40">
        <f>(E409/C409)/F409</f>
        <v>0</v>
      </c>
      <c r="E409" s="1"/>
      <c r="F409" s="41">
        <v>3</v>
      </c>
    </row>
    <row r="410" spans="1:6" ht="77.45" customHeight="1" x14ac:dyDescent="0.25">
      <c r="A410" s="37">
        <v>397</v>
      </c>
      <c r="B410" s="38" t="s">
        <v>244</v>
      </c>
      <c r="C410" s="39">
        <v>1</v>
      </c>
      <c r="D410" s="40">
        <f t="shared" ref="D410:D422" si="13">(E410/C410)/F410</f>
        <v>0</v>
      </c>
      <c r="E410" s="1"/>
      <c r="F410" s="41">
        <v>3</v>
      </c>
    </row>
    <row r="411" spans="1:6" ht="77.45" customHeight="1" x14ac:dyDescent="0.25">
      <c r="A411" s="37">
        <v>398</v>
      </c>
      <c r="B411" s="42" t="s">
        <v>233</v>
      </c>
      <c r="C411" s="39">
        <v>1</v>
      </c>
      <c r="D411" s="40">
        <f t="shared" si="13"/>
        <v>0</v>
      </c>
      <c r="E411" s="1"/>
      <c r="F411" s="41">
        <v>3</v>
      </c>
    </row>
    <row r="412" spans="1:6" s="15" customFormat="1" ht="77.45" customHeight="1" x14ac:dyDescent="0.25">
      <c r="A412" s="37">
        <v>399</v>
      </c>
      <c r="B412" s="42" t="s">
        <v>258</v>
      </c>
      <c r="C412" s="39">
        <v>1</v>
      </c>
      <c r="D412" s="40">
        <f t="shared" si="13"/>
        <v>0</v>
      </c>
      <c r="E412" s="1"/>
      <c r="F412" s="41">
        <v>3</v>
      </c>
    </row>
    <row r="413" spans="1:6" s="15" customFormat="1" ht="77.45" customHeight="1" x14ac:dyDescent="0.25">
      <c r="A413" s="37">
        <v>400</v>
      </c>
      <c r="B413" s="42" t="s">
        <v>235</v>
      </c>
      <c r="C413" s="39">
        <v>1</v>
      </c>
      <c r="D413" s="40">
        <f t="shared" si="13"/>
        <v>0</v>
      </c>
      <c r="E413" s="1"/>
      <c r="F413" s="41">
        <v>3</v>
      </c>
    </row>
    <row r="414" spans="1:6" s="15" customFormat="1" ht="77.45" customHeight="1" x14ac:dyDescent="0.25">
      <c r="A414" s="37">
        <v>401</v>
      </c>
      <c r="B414" s="38" t="s">
        <v>236</v>
      </c>
      <c r="C414" s="39">
        <v>1</v>
      </c>
      <c r="D414" s="40">
        <f t="shared" si="13"/>
        <v>0</v>
      </c>
      <c r="E414" s="1"/>
      <c r="F414" s="41">
        <v>3</v>
      </c>
    </row>
    <row r="415" spans="1:6" s="15" customFormat="1" ht="77.45" customHeight="1" x14ac:dyDescent="0.25">
      <c r="A415" s="37">
        <v>402</v>
      </c>
      <c r="B415" s="42" t="s">
        <v>237</v>
      </c>
      <c r="C415" s="39">
        <v>1</v>
      </c>
      <c r="D415" s="40">
        <f t="shared" si="13"/>
        <v>0</v>
      </c>
      <c r="E415" s="1"/>
      <c r="F415" s="41">
        <v>3</v>
      </c>
    </row>
    <row r="416" spans="1:6" ht="77.45" customHeight="1" x14ac:dyDescent="0.25">
      <c r="A416" s="37">
        <v>403</v>
      </c>
      <c r="B416" s="42" t="s">
        <v>238</v>
      </c>
      <c r="C416" s="39">
        <v>1</v>
      </c>
      <c r="D416" s="40">
        <f t="shared" si="13"/>
        <v>0</v>
      </c>
      <c r="E416" s="1"/>
      <c r="F416" s="41">
        <v>3</v>
      </c>
    </row>
    <row r="417" spans="1:6" ht="77.45" customHeight="1" x14ac:dyDescent="0.25">
      <c r="A417" s="37">
        <v>404</v>
      </c>
      <c r="B417" s="42" t="s">
        <v>239</v>
      </c>
      <c r="C417" s="39">
        <v>1</v>
      </c>
      <c r="D417" s="40">
        <f t="shared" si="13"/>
        <v>0</v>
      </c>
      <c r="E417" s="1"/>
      <c r="F417" s="41">
        <v>3</v>
      </c>
    </row>
    <row r="418" spans="1:6" ht="64.5" customHeight="1" x14ac:dyDescent="0.25">
      <c r="A418" s="37">
        <v>405</v>
      </c>
      <c r="B418" s="42" t="s">
        <v>240</v>
      </c>
      <c r="C418" s="39">
        <v>1</v>
      </c>
      <c r="D418" s="40">
        <f t="shared" si="13"/>
        <v>0</v>
      </c>
      <c r="E418" s="1"/>
      <c r="F418" s="41">
        <v>3</v>
      </c>
    </row>
    <row r="419" spans="1:6" ht="97.5" customHeight="1" x14ac:dyDescent="0.25">
      <c r="A419" s="37">
        <v>406</v>
      </c>
      <c r="B419" s="42" t="s">
        <v>277</v>
      </c>
      <c r="C419" s="39">
        <v>1</v>
      </c>
      <c r="D419" s="40">
        <f t="shared" si="13"/>
        <v>0</v>
      </c>
      <c r="E419" s="1"/>
      <c r="F419" s="41">
        <v>3</v>
      </c>
    </row>
    <row r="420" spans="1:6" ht="68.25" customHeight="1" x14ac:dyDescent="0.25">
      <c r="A420" s="37">
        <v>407</v>
      </c>
      <c r="B420" s="42" t="s">
        <v>241</v>
      </c>
      <c r="C420" s="39">
        <v>1</v>
      </c>
      <c r="D420" s="40">
        <f t="shared" si="13"/>
        <v>0</v>
      </c>
      <c r="E420" s="1"/>
      <c r="F420" s="41">
        <v>3</v>
      </c>
    </row>
    <row r="421" spans="1:6" ht="117" customHeight="1" x14ac:dyDescent="0.25">
      <c r="A421" s="37">
        <v>408</v>
      </c>
      <c r="B421" s="38" t="s">
        <v>242</v>
      </c>
      <c r="C421" s="39">
        <v>1</v>
      </c>
      <c r="D421" s="40">
        <f t="shared" si="13"/>
        <v>0</v>
      </c>
      <c r="E421" s="1"/>
      <c r="F421" s="41">
        <v>3</v>
      </c>
    </row>
    <row r="422" spans="1:6" ht="73.5" customHeight="1" x14ac:dyDescent="0.25">
      <c r="A422" s="37">
        <v>409</v>
      </c>
      <c r="B422" s="42" t="s">
        <v>304</v>
      </c>
      <c r="C422" s="39">
        <v>4</v>
      </c>
      <c r="D422" s="40">
        <f t="shared" si="13"/>
        <v>0</v>
      </c>
      <c r="E422" s="1"/>
      <c r="F422" s="41">
        <v>3</v>
      </c>
    </row>
    <row r="423" spans="1:6" ht="57" customHeight="1" thickBot="1" x14ac:dyDescent="0.3">
      <c r="A423" s="45" t="s">
        <v>338</v>
      </c>
      <c r="B423" s="45"/>
      <c r="C423" s="45"/>
      <c r="D423" s="45"/>
      <c r="E423" s="46">
        <f>SUM(E381:E422)</f>
        <v>0</v>
      </c>
      <c r="F423" s="46"/>
    </row>
    <row r="424" spans="1:6" ht="138.75" customHeight="1" thickBot="1" x14ac:dyDescent="0.3">
      <c r="A424" s="62" t="s">
        <v>334</v>
      </c>
      <c r="B424" s="63"/>
      <c r="C424" s="63"/>
      <c r="D424" s="63"/>
      <c r="E424" s="54">
        <f>SUM(E116,E259,E378,E423)</f>
        <v>0</v>
      </c>
      <c r="F424" s="55"/>
    </row>
    <row r="425" spans="1:6" x14ac:dyDescent="0.25">
      <c r="B425" s="43"/>
      <c r="C425" s="43"/>
      <c r="D425" s="43"/>
      <c r="E425" s="43"/>
      <c r="F425" s="43"/>
    </row>
    <row r="426" spans="1:6" x14ac:dyDescent="0.25">
      <c r="B426" s="43"/>
      <c r="C426" s="43"/>
      <c r="D426" s="43"/>
      <c r="E426" s="43"/>
      <c r="F426" s="43"/>
    </row>
  </sheetData>
  <sheetProtection algorithmName="SHA-512" hashValue="OdgB8mYxWXeHUAlM40gfHp1ozhoLBksKubqKWMzXmlMk2CEp75H449EolfxUvq4iDh9mLSTZWLkZkO4gYGuchg==" saltValue="RJCk4na7QgLsp6xpUSfIXw==" spinCount="100000" sheet="1" objects="1" scenarios="1"/>
  <protectedRanges>
    <protectedRange sqref="E6:E117 E119:E260 E262:E379 E381:E423" name="Oblast1"/>
  </protectedRanges>
  <customSheetViews>
    <customSheetView guid="{D3C7595F-AC91-4E88-8361-264F2735E089}" scale="70" showPageBreaks="1" fitToPage="1" topLeftCell="A13">
      <selection activeCell="B7" sqref="B7"/>
      <pageMargins left="0.25" right="0.25" top="0.75" bottom="0.75" header="0.3" footer="0.3"/>
      <pageSetup paperSize="9" scale="35" orientation="portrait" r:id="rId1"/>
      <headerFooter>
        <oddHeader>&amp;CPříloha E1 zadávací dokumentace - Kalkulace nabídkové ceny v editovatelném formátu MS Excel</oddHeader>
      </headerFooter>
    </customSheetView>
    <customSheetView guid="{27CB88E9-CA02-4FA1-BF9D-E1395FFBF704}" scale="70" showPageBreaks="1" fitToPage="1">
      <selection activeCell="B2" sqref="B2:I2"/>
      <rowBreaks count="1" manualBreakCount="1">
        <brk id="18" max="16383" man="1"/>
      </rowBreaks>
      <pageMargins left="0.7" right="0.7" top="0.75" bottom="0.75" header="0.3" footer="0.3"/>
      <pageSetup paperSize="8" scale="51" orientation="portrait" r:id="rId2"/>
      <headerFooter>
        <oddHeader>&amp;CPříloha E1 zadávací dokumentace - Kalkulace nabídkové ceny v editovatelném formátu MS Excel</oddHeader>
      </headerFooter>
    </customSheetView>
    <customSheetView guid="{4B6D2E20-28B0-48F6-B4D1-A039D5DFEF5C}" scale="80" fitToPage="1" hiddenRows="1" topLeftCell="A4">
      <selection activeCell="C7" sqref="C7"/>
      <pageMargins left="0.7" right="0.7" top="0.75" bottom="0.75" header="0.3" footer="0.3"/>
      <pageSetup paperSize="9" scale="69" fitToHeight="0" orientation="landscape" r:id="rId3"/>
      <headerFooter>
        <oddHeader>&amp;CPříloha E1 zadávací dokumentace - Kalkulace nabídkové ceny v editovatelném formátu MS Excel</oddHeader>
      </headerFooter>
    </customSheetView>
    <customSheetView guid="{387D6D96-6D83-4ACF-A923-0FDF1CCDA33B}" scale="70" showPageBreaks="1" fitToPage="1">
      <selection sqref="A1:A2"/>
      <rowBreaks count="1" manualBreakCount="1">
        <brk id="17" max="16383" man="1"/>
      </rowBreaks>
      <pageMargins left="0.7" right="0.7" top="0.56718749999999996" bottom="0.75" header="0.3" footer="0.3"/>
      <pageSetup paperSize="9" scale="67" fitToHeight="0" orientation="landscape" r:id="rId4"/>
      <headerFooter>
        <oddHeader>&amp;CPříloha E1 zadávací dokumentace - Kalkulace nabídkové ceny v editovatelném formátu MS Excel</oddHeader>
      </headerFooter>
    </customSheetView>
  </customSheetViews>
  <mergeCells count="16">
    <mergeCell ref="E424:F424"/>
    <mergeCell ref="A260:F260"/>
    <mergeCell ref="A379:F379"/>
    <mergeCell ref="A424:D424"/>
    <mergeCell ref="A116:D116"/>
    <mergeCell ref="E116:F116"/>
    <mergeCell ref="A259:D259"/>
    <mergeCell ref="E259:F259"/>
    <mergeCell ref="A378:D378"/>
    <mergeCell ref="E378:F378"/>
    <mergeCell ref="A423:D423"/>
    <mergeCell ref="E423:F423"/>
    <mergeCell ref="A2:F2"/>
    <mergeCell ref="A1:F1"/>
    <mergeCell ref="A117:F117"/>
    <mergeCell ref="B3:F3"/>
  </mergeCells>
  <pageMargins left="0.7" right="0.7" top="0.46549479166666669" bottom="0.75" header="0.3" footer="0.3"/>
  <pageSetup paperSize="9" scale="65" fitToHeight="0" orientation="landscape" r:id="rId5"/>
  <headerFooter>
    <oddHeader>&amp;CPříloha E2 zadávací dokumentace - Kalkulace nabídkové ceny v editovatelném formátu MS Excel</oddHeader>
  </headerFooter>
  <ignoredErrors>
    <ignoredError sqref="D22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D5E31C3E489247B4A439971A40503A" ma:contentTypeVersion="2" ma:contentTypeDescription="Vytvoří nový dokument" ma:contentTypeScope="" ma:versionID="0c3e94cb036230fc3d21aa5c470fa03d">
  <xsd:schema xmlns:xsd="http://www.w3.org/2001/XMLSchema" xmlns:xs="http://www.w3.org/2001/XMLSchema" xmlns:p="http://schemas.microsoft.com/office/2006/metadata/properties" xmlns:ns2="f7d60958-3e8d-4f03-b9cb-ad36beec9d3d" targetNamespace="http://schemas.microsoft.com/office/2006/metadata/properties" ma:root="true" ma:fieldsID="2a08068478d25ee1a15a9e48afccf0cb" ns2:_="">
    <xsd:import namespace="f7d60958-3e8d-4f03-b9cb-ad36beec9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60958-3e8d-4f03-b9cb-ad36beec9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31757A-9E44-4F4E-B3A6-42336FAFC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d60958-3e8d-4f03-b9cb-ad36beec9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F38B0D-E901-4C3C-98D0-ADF75C775AD1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7d60958-3e8d-4f03-b9cb-ad36beec9d3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 Jan</dc:creator>
  <cp:lastModifiedBy>Cetkovská Barbora</cp:lastModifiedBy>
  <cp:revision/>
  <cp:lastPrinted>2022-03-22T17:20:43Z</cp:lastPrinted>
  <dcterms:created xsi:type="dcterms:W3CDTF">2021-04-28T14:56:19Z</dcterms:created>
  <dcterms:modified xsi:type="dcterms:W3CDTF">2022-05-04T06:16:19Z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0x010100FED5E31C3E489247B4A439971A40503A</vt:lpwstr>
  </property>
</Properties>
</file>